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HomePage\member\download\"/>
    </mc:Choice>
  </mc:AlternateContent>
  <bookViews>
    <workbookView xWindow="0" yWindow="0" windowWidth="28770" windowHeight="12375" tabRatio="553" activeTab="1"/>
  </bookViews>
  <sheets>
    <sheet name="表彰申告書" sheetId="8" r:id="rId1"/>
    <sheet name="自主保安活動チェックシート入力用 " sheetId="9" r:id="rId2"/>
    <sheet name="自主保安活動チェックシート（都道府県協会提出用）" sheetId="11" r:id="rId3"/>
    <sheet name="都道府県協会活用欄" sheetId="6" r:id="rId4"/>
  </sheets>
  <definedNames>
    <definedName name="_xlnm.Print_Area" localSheetId="2">'自主保安活動チェックシート（都道府県協会提出用）'!$A$1:$F$80</definedName>
    <definedName name="_xlnm.Print_Area" localSheetId="1">'自主保安活動チェックシート入力用 '!$A$4:$K$126</definedName>
    <definedName name="_xlnm.Print_Area" localSheetId="3">都道府県協会活用欄!$A$1:$BE$8</definedName>
    <definedName name="_xlnm.Print_Area" localSheetId="0">表彰申告書!$A$1:$K$58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9" l="1"/>
  <c r="G41" i="9"/>
  <c r="H41" i="9"/>
  <c r="H71" i="9"/>
  <c r="G91" i="9"/>
  <c r="H91" i="9"/>
  <c r="G108" i="9"/>
  <c r="H108" i="9"/>
  <c r="H111" i="9" l="1"/>
  <c r="G111" i="9"/>
  <c r="D43" i="11"/>
  <c r="D76" i="11" l="1"/>
  <c r="BB8" i="6" s="1"/>
  <c r="D25" i="11" l="1"/>
  <c r="P8" i="6" l="1"/>
  <c r="D77" i="11"/>
  <c r="BC8" i="6" s="1"/>
  <c r="D75" i="11"/>
  <c r="BA8" i="6" s="1"/>
  <c r="D74" i="11"/>
  <c r="AZ8" i="6" s="1"/>
  <c r="D73" i="11"/>
  <c r="AY8" i="6" s="1"/>
  <c r="D72" i="11"/>
  <c r="AX8" i="6" s="1"/>
  <c r="D71" i="11"/>
  <c r="AW8" i="6" s="1"/>
  <c r="D70" i="11"/>
  <c r="AV8" i="6" s="1"/>
  <c r="D69" i="11"/>
  <c r="AU8" i="6" s="1"/>
  <c r="D65" i="11"/>
  <c r="AS8" i="6" s="1"/>
  <c r="D64" i="11"/>
  <c r="AR8" i="6" s="1"/>
  <c r="D63" i="11"/>
  <c r="AQ8" i="6" s="1"/>
  <c r="D62" i="11"/>
  <c r="AP8" i="6" s="1"/>
  <c r="D60" i="11"/>
  <c r="AO8" i="6" s="1"/>
  <c r="D59" i="11"/>
  <c r="AN8" i="6" s="1"/>
  <c r="D58" i="11"/>
  <c r="AM8" i="6" s="1"/>
  <c r="D57" i="11"/>
  <c r="AL8" i="6" s="1"/>
  <c r="D56" i="11"/>
  <c r="AK8" i="6" s="1"/>
  <c r="D55" i="11"/>
  <c r="AJ8" i="6" s="1"/>
  <c r="D54" i="11"/>
  <c r="AI8" i="6" s="1"/>
  <c r="D49" i="11"/>
  <c r="AG8" i="6" s="1"/>
  <c r="D48" i="11"/>
  <c r="AF8" i="6" s="1"/>
  <c r="D47" i="11"/>
  <c r="AE8" i="6" s="1"/>
  <c r="D45" i="11"/>
  <c r="AD8" i="6" s="1"/>
  <c r="AC8" i="6"/>
  <c r="D42" i="11"/>
  <c r="AB8" i="6" s="1"/>
  <c r="D41" i="11"/>
  <c r="D40" i="11"/>
  <c r="Z8" i="6" s="1"/>
  <c r="D39" i="11"/>
  <c r="Y8" i="6" s="1"/>
  <c r="D37" i="11"/>
  <c r="X8" i="6" s="1"/>
  <c r="D36" i="11"/>
  <c r="W8" i="6" s="1"/>
  <c r="D35" i="11"/>
  <c r="V8" i="6" s="1"/>
  <c r="D34" i="11"/>
  <c r="U8" i="6" s="1"/>
  <c r="D32" i="11"/>
  <c r="T8" i="6" s="1"/>
  <c r="D27" i="11"/>
  <c r="R8" i="6" s="1"/>
  <c r="D26" i="11"/>
  <c r="Q8" i="6" s="1"/>
  <c r="D23" i="11"/>
  <c r="O8" i="6" s="1"/>
  <c r="D22" i="11"/>
  <c r="N8" i="6" s="1"/>
  <c r="D21" i="11"/>
  <c r="M8" i="6" s="1"/>
  <c r="D20" i="11"/>
  <c r="L8" i="6" s="1"/>
  <c r="D19" i="11"/>
  <c r="K8" i="6" s="1"/>
  <c r="D18" i="11"/>
  <c r="J8" i="6" s="1"/>
  <c r="D17" i="11"/>
  <c r="I8" i="6" s="1"/>
  <c r="D16" i="11"/>
  <c r="H8" i="6" s="1"/>
  <c r="D15" i="11"/>
  <c r="G8" i="6" s="1"/>
  <c r="D14" i="11"/>
  <c r="F8" i="6" s="1"/>
  <c r="D12" i="11"/>
  <c r="E8" i="6" s="1"/>
  <c r="D11" i="11"/>
  <c r="D8" i="6" s="1"/>
  <c r="D10" i="11"/>
  <c r="C8" i="6" s="1"/>
  <c r="C6" i="11"/>
  <c r="C5" i="11"/>
  <c r="C4" i="11"/>
  <c r="B8" i="6" s="1"/>
  <c r="D50" i="11" l="1"/>
  <c r="AH8" i="6" s="1"/>
  <c r="AA8" i="6"/>
  <c r="BF8" i="6" s="1"/>
  <c r="D78" i="11"/>
  <c r="BD8" i="6" s="1"/>
  <c r="D66" i="11"/>
  <c r="AT8" i="6" s="1"/>
  <c r="D28" i="11"/>
  <c r="S8" i="6" s="1"/>
  <c r="D80" i="11" l="1"/>
  <c r="BE8" i="6" s="1"/>
</calcChain>
</file>

<file path=xl/sharedStrings.xml><?xml version="1.0" encoding="utf-8"?>
<sst xmlns="http://schemas.openxmlformats.org/spreadsheetml/2006/main" count="735" uniqueCount="327">
  <si>
    <t>Ⅰ.保安方針</t>
    <rPh sb="2" eb="4">
      <t>ホアン</t>
    </rPh>
    <rPh sb="4" eb="6">
      <t>ホウシン</t>
    </rPh>
    <phoneticPr fontId="2"/>
  </si>
  <si>
    <t>Ⅱ.保安管理体制</t>
    <rPh sb="2" eb="4">
      <t>ホアン</t>
    </rPh>
    <rPh sb="4" eb="6">
      <t>カンリ</t>
    </rPh>
    <rPh sb="6" eb="8">
      <t>タイセイ</t>
    </rPh>
    <phoneticPr fontId="2"/>
  </si>
  <si>
    <t>内容</t>
    <rPh sb="0" eb="2">
      <t>ナイヨウ</t>
    </rPh>
    <phoneticPr fontId="2"/>
  </si>
  <si>
    <t>備考</t>
    <rPh sb="0" eb="2">
      <t>ビコウ</t>
    </rPh>
    <phoneticPr fontId="2"/>
  </si>
  <si>
    <t>１００％以上１５０％未満</t>
    <rPh sb="4" eb="6">
      <t>イジョウ</t>
    </rPh>
    <rPh sb="10" eb="12">
      <t>ミマン</t>
    </rPh>
    <phoneticPr fontId="2"/>
  </si>
  <si>
    <t>１５０％以上</t>
    <rPh sb="4" eb="6">
      <t>イジョウ</t>
    </rPh>
    <phoneticPr fontId="2"/>
  </si>
  <si>
    <t>解説</t>
    <rPh sb="0" eb="2">
      <t>カイセツ</t>
    </rPh>
    <phoneticPr fontId="2"/>
  </si>
  <si>
    <t>得点</t>
    <rPh sb="0" eb="2">
      <t>トクテン</t>
    </rPh>
    <phoneticPr fontId="2"/>
  </si>
  <si>
    <t>点</t>
    <rPh sb="0" eb="1">
      <t>テン</t>
    </rPh>
    <phoneticPr fontId="2"/>
  </si>
  <si>
    <t>総合計</t>
    <rPh sb="0" eb="3">
      <t>ソウゴウケイ</t>
    </rPh>
    <phoneticPr fontId="2"/>
  </si>
  <si>
    <t>注）全消費者とは、消費者の99％を超える場合を指す。</t>
    <rPh sb="2" eb="3">
      <t>ゼン</t>
    </rPh>
    <rPh sb="3" eb="6">
      <t>ショウヒシャ</t>
    </rPh>
    <rPh sb="9" eb="12">
      <t>ショウヒシャ</t>
    </rPh>
    <rPh sb="17" eb="18">
      <t>コ</t>
    </rPh>
    <rPh sb="20" eb="22">
      <t>バアイ</t>
    </rPh>
    <rPh sb="23" eb="24">
      <t>サ</t>
    </rPh>
    <phoneticPr fontId="2"/>
  </si>
  <si>
    <t>合　計</t>
    <rPh sb="0" eb="1">
      <t>ゴウ</t>
    </rPh>
    <rPh sb="2" eb="3">
      <t>ケイ</t>
    </rPh>
    <phoneticPr fontId="2"/>
  </si>
  <si>
    <t>Ｎｏ．３　予防保全（期限管理）</t>
    <rPh sb="5" eb="7">
      <t>ヨボウ</t>
    </rPh>
    <rPh sb="7" eb="9">
      <t>ホゼン</t>
    </rPh>
    <rPh sb="10" eb="12">
      <t>キゲン</t>
    </rPh>
    <rPh sb="12" eb="14">
      <t>カンリ</t>
    </rPh>
    <phoneticPr fontId="2"/>
  </si>
  <si>
    <t>Ｎｏ．２　消費者保安啓発活動</t>
    <rPh sb="5" eb="8">
      <t>ショウヒシャ</t>
    </rPh>
    <rPh sb="8" eb="10">
      <t>ホアン</t>
    </rPh>
    <rPh sb="10" eb="12">
      <t>ケイハツ</t>
    </rPh>
    <rPh sb="12" eb="14">
      <t>カツドウ</t>
    </rPh>
    <phoneticPr fontId="2"/>
  </si>
  <si>
    <t>別紙</t>
    <rPh sb="0" eb="2">
      <t>ベッシ</t>
    </rPh>
    <phoneticPr fontId="2"/>
  </si>
  <si>
    <t>保安活動概要の記入用紙</t>
    <rPh sb="0" eb="2">
      <t>ホアン</t>
    </rPh>
    <rPh sb="2" eb="4">
      <t>カツドウ</t>
    </rPh>
    <rPh sb="4" eb="6">
      <t>ガイヨウ</t>
    </rPh>
    <rPh sb="7" eb="9">
      <t>キニュウ</t>
    </rPh>
    <rPh sb="9" eb="11">
      <t>ヨウシ</t>
    </rPh>
    <phoneticPr fontId="2"/>
  </si>
  <si>
    <t>項目</t>
    <rPh sb="0" eb="2">
      <t>コウモク</t>
    </rPh>
    <phoneticPr fontId="2"/>
  </si>
  <si>
    <t>計画の例
安全機器の設置・従業員教育・消費者保安啓発等の数値化された実施計画が書面で策定されている。</t>
    <rPh sb="3" eb="4">
      <t>レイ</t>
    </rPh>
    <rPh sb="13" eb="16">
      <t>ジュウギョウイン</t>
    </rPh>
    <rPh sb="16" eb="18">
      <t>キョウイク</t>
    </rPh>
    <rPh sb="19" eb="22">
      <t>ショウヒシャ</t>
    </rPh>
    <rPh sb="22" eb="24">
      <t>ホアン</t>
    </rPh>
    <rPh sb="24" eb="26">
      <t>ケイハツ</t>
    </rPh>
    <rPh sb="26" eb="27">
      <t>トウ</t>
    </rPh>
    <rPh sb="28" eb="31">
      <t>スウチカ</t>
    </rPh>
    <rPh sb="34" eb="36">
      <t>ジッシ</t>
    </rPh>
    <rPh sb="36" eb="38">
      <t>ケイカク</t>
    </rPh>
    <rPh sb="39" eb="41">
      <t>ショメン</t>
    </rPh>
    <rPh sb="42" eb="44">
      <t>サクテイ</t>
    </rPh>
    <phoneticPr fontId="2"/>
  </si>
  <si>
    <t>実行の例
従業員教育等が上記計画通り実行され記録が残されている。</t>
    <rPh sb="3" eb="4">
      <t>レイ</t>
    </rPh>
    <rPh sb="5" eb="8">
      <t>ジュウギョウイン</t>
    </rPh>
    <rPh sb="8" eb="10">
      <t>キョウイク</t>
    </rPh>
    <rPh sb="10" eb="11">
      <t>トウ</t>
    </rPh>
    <rPh sb="12" eb="14">
      <t>ジョウキ</t>
    </rPh>
    <rPh sb="14" eb="16">
      <t>ケイカク</t>
    </rPh>
    <rPh sb="16" eb="17">
      <t>トオ</t>
    </rPh>
    <rPh sb="18" eb="20">
      <t>ジッコウ</t>
    </rPh>
    <rPh sb="22" eb="24">
      <t>キロク</t>
    </rPh>
    <rPh sb="25" eb="26">
      <t>ノコ</t>
    </rPh>
    <phoneticPr fontId="2"/>
  </si>
  <si>
    <t>検討・評価の例
責任者により目標と実行に対して定期的に検討・評価がなされ、見直しと改善が行われている。</t>
    <rPh sb="6" eb="7">
      <t>レイ</t>
    </rPh>
    <rPh sb="8" eb="11">
      <t>セキニンシャ</t>
    </rPh>
    <rPh sb="14" eb="16">
      <t>モクヒョウ</t>
    </rPh>
    <rPh sb="17" eb="19">
      <t>ジッコウ</t>
    </rPh>
    <rPh sb="20" eb="21">
      <t>タイ</t>
    </rPh>
    <rPh sb="23" eb="26">
      <t>テイキテキ</t>
    </rPh>
    <rPh sb="27" eb="29">
      <t>ケントウ</t>
    </rPh>
    <rPh sb="30" eb="32">
      <t>ヒョウカ</t>
    </rPh>
    <rPh sb="37" eb="39">
      <t>ミナオ</t>
    </rPh>
    <rPh sb="41" eb="43">
      <t>カイゼン</t>
    </rPh>
    <rPh sb="44" eb="45">
      <t>オコナ</t>
    </rPh>
    <phoneticPr fontId="2"/>
  </si>
  <si>
    <t>定期交換の管理</t>
    <rPh sb="0" eb="2">
      <t>テイキ</t>
    </rPh>
    <rPh sb="2" eb="4">
      <t>コウカン</t>
    </rPh>
    <rPh sb="5" eb="7">
      <t>カンリ</t>
    </rPh>
    <phoneticPr fontId="2"/>
  </si>
  <si>
    <t>安全装置の有無の調査</t>
    <rPh sb="0" eb="2">
      <t>アンゼン</t>
    </rPh>
    <rPh sb="2" eb="4">
      <t>ソウチ</t>
    </rPh>
    <rPh sb="5" eb="7">
      <t>ウム</t>
    </rPh>
    <rPh sb="8" eb="10">
      <t>チョウサ</t>
    </rPh>
    <phoneticPr fontId="2"/>
  </si>
  <si>
    <t>消費者への保安啓発活動</t>
    <rPh sb="0" eb="3">
      <t>ショウヒシャ</t>
    </rPh>
    <rPh sb="5" eb="7">
      <t>ホアン</t>
    </rPh>
    <rPh sb="7" eb="9">
      <t>ケイハツ</t>
    </rPh>
    <rPh sb="9" eb="11">
      <t>カツドウ</t>
    </rPh>
    <phoneticPr fontId="2"/>
  </si>
  <si>
    <t>　計画</t>
    <rPh sb="1" eb="3">
      <t>ケイカク</t>
    </rPh>
    <phoneticPr fontId="2"/>
  </si>
  <si>
    <t>　実行</t>
    <rPh sb="1" eb="3">
      <t>ジッコウ</t>
    </rPh>
    <phoneticPr fontId="2"/>
  </si>
  <si>
    <t>　検討・評価</t>
    <rPh sb="1" eb="3">
      <t>ケントウ</t>
    </rPh>
    <rPh sb="4" eb="6">
      <t>ヒョウカ</t>
    </rPh>
    <phoneticPr fontId="2"/>
  </si>
  <si>
    <t>集中監視システムの導入</t>
    <rPh sb="0" eb="2">
      <t>シュウチュウ</t>
    </rPh>
    <rPh sb="2" eb="4">
      <t>カンシ</t>
    </rPh>
    <rPh sb="9" eb="11">
      <t>ドウニュウ</t>
    </rPh>
    <phoneticPr fontId="2"/>
  </si>
  <si>
    <t>保安確保の目標を達成するため、計画、実行及び検討・評価に分けて管理が行われている。
（計画とは、保安確保・消費者安全サービスについて、具体的な数値化された計画が書面化されていること。）
（実行とは、計画を実行し、実施結果の記録があるもの。）
（検討・評価とは、目標及び実行した結果について、定期的な見直しが行われ、計画と実行に反映されていること。）</t>
    <rPh sb="0" eb="2">
      <t>ホアン</t>
    </rPh>
    <rPh sb="2" eb="4">
      <t>カクホ</t>
    </rPh>
    <rPh sb="5" eb="7">
      <t>モクヒョウ</t>
    </rPh>
    <rPh sb="8" eb="10">
      <t>タッセイ</t>
    </rPh>
    <rPh sb="15" eb="17">
      <t>ケイカク</t>
    </rPh>
    <rPh sb="18" eb="20">
      <t>ジッコウ</t>
    </rPh>
    <rPh sb="20" eb="21">
      <t>オヨ</t>
    </rPh>
    <rPh sb="22" eb="24">
      <t>ケントウ</t>
    </rPh>
    <rPh sb="25" eb="27">
      <t>ヒョウカ</t>
    </rPh>
    <rPh sb="28" eb="29">
      <t>ワ</t>
    </rPh>
    <rPh sb="31" eb="33">
      <t>カンリ</t>
    </rPh>
    <rPh sb="34" eb="35">
      <t>オコナ</t>
    </rPh>
    <rPh sb="43" eb="45">
      <t>ケイカク</t>
    </rPh>
    <rPh sb="48" eb="50">
      <t>ホアン</t>
    </rPh>
    <rPh sb="50" eb="52">
      <t>カクホ</t>
    </rPh>
    <rPh sb="53" eb="56">
      <t>ショウヒシャ</t>
    </rPh>
    <rPh sb="56" eb="58">
      <t>アンゼン</t>
    </rPh>
    <rPh sb="67" eb="70">
      <t>グタイテキ</t>
    </rPh>
    <rPh sb="71" eb="74">
      <t>スウチカ</t>
    </rPh>
    <rPh sb="77" eb="79">
      <t>ケイカク</t>
    </rPh>
    <rPh sb="80" eb="82">
      <t>ショメン</t>
    </rPh>
    <rPh sb="82" eb="83">
      <t>カ</t>
    </rPh>
    <rPh sb="94" eb="96">
      <t>ジッコウ</t>
    </rPh>
    <rPh sb="99" eb="101">
      <t>ケイカク</t>
    </rPh>
    <rPh sb="102" eb="104">
      <t>ジッコウ</t>
    </rPh>
    <rPh sb="106" eb="108">
      <t>ジッシ</t>
    </rPh>
    <rPh sb="108" eb="110">
      <t>ケッカ</t>
    </rPh>
    <rPh sb="111" eb="113">
      <t>キロク</t>
    </rPh>
    <rPh sb="122" eb="124">
      <t>ケントウ</t>
    </rPh>
    <rPh sb="125" eb="127">
      <t>ヒョウカ</t>
    </rPh>
    <rPh sb="130" eb="132">
      <t>モクヒョウ</t>
    </rPh>
    <rPh sb="132" eb="133">
      <t>オヨ</t>
    </rPh>
    <rPh sb="134" eb="136">
      <t>ジッコウ</t>
    </rPh>
    <rPh sb="138" eb="140">
      <t>ケッカ</t>
    </rPh>
    <rPh sb="145" eb="148">
      <t>テイキテキ</t>
    </rPh>
    <rPh sb="149" eb="151">
      <t>ミナオ</t>
    </rPh>
    <rPh sb="153" eb="154">
      <t>オコナ</t>
    </rPh>
    <rPh sb="157" eb="159">
      <t>ケイカク</t>
    </rPh>
    <rPh sb="160" eb="162">
      <t>ジッコウ</t>
    </rPh>
    <rPh sb="163" eb="165">
      <t>ハンエイ</t>
    </rPh>
    <phoneticPr fontId="2"/>
  </si>
  <si>
    <t>１０月の消費者保安月間における消費者への保安啓発活動</t>
    <rPh sb="2" eb="3">
      <t>ガツ</t>
    </rPh>
    <rPh sb="4" eb="7">
      <t>ショウヒシャ</t>
    </rPh>
    <rPh sb="7" eb="9">
      <t>ホアン</t>
    </rPh>
    <rPh sb="9" eb="11">
      <t>ゲッカン</t>
    </rPh>
    <rPh sb="15" eb="18">
      <t>ショウヒシャ</t>
    </rPh>
    <rPh sb="20" eb="22">
      <t>ホアン</t>
    </rPh>
    <rPh sb="22" eb="24">
      <t>ケイハツ</t>
    </rPh>
    <rPh sb="24" eb="26">
      <t>カツドウ</t>
    </rPh>
    <phoneticPr fontId="2"/>
  </si>
  <si>
    <t>安全装置付きガスコンロ</t>
    <rPh sb="0" eb="2">
      <t>アンゼン</t>
    </rPh>
    <rPh sb="2" eb="4">
      <t>ソウチ</t>
    </rPh>
    <rPh sb="4" eb="5">
      <t>ツ</t>
    </rPh>
    <phoneticPr fontId="2"/>
  </si>
  <si>
    <t>①保安教育について：</t>
    <rPh sb="1" eb="3">
      <t>ホアン</t>
    </rPh>
    <rPh sb="3" eb="5">
      <t>キョウイク</t>
    </rPh>
    <phoneticPr fontId="2"/>
  </si>
  <si>
    <t>老朽化設備・機器の一掃</t>
    <rPh sb="0" eb="3">
      <t>ロウキュウカ</t>
    </rPh>
    <rPh sb="3" eb="5">
      <t>セツビ</t>
    </rPh>
    <rPh sb="6" eb="8">
      <t>キキ</t>
    </rPh>
    <rPh sb="9" eb="11">
      <t>イッソウ</t>
    </rPh>
    <phoneticPr fontId="2"/>
  </si>
  <si>
    <t>メータの異常表示の確認</t>
    <rPh sb="4" eb="6">
      <t>イジョウ</t>
    </rPh>
    <rPh sb="6" eb="8">
      <t>ヒョウジ</t>
    </rPh>
    <rPh sb="9" eb="11">
      <t>カクニン</t>
    </rPh>
    <phoneticPr fontId="2"/>
  </si>
  <si>
    <t>2点又は0点</t>
    <rPh sb="1" eb="2">
      <t>テン</t>
    </rPh>
    <rPh sb="2" eb="3">
      <t>マタ</t>
    </rPh>
    <rPh sb="5" eb="6">
      <t>テン</t>
    </rPh>
    <phoneticPr fontId="2"/>
  </si>
  <si>
    <t>消費者拒否の場合は未設置となります。</t>
    <phoneticPr fontId="2"/>
  </si>
  <si>
    <t>法令義務施設以外の施設も含みます。</t>
    <rPh sb="0" eb="2">
      <t>ホウレイ</t>
    </rPh>
    <rPh sb="2" eb="4">
      <t>ギム</t>
    </rPh>
    <rPh sb="4" eb="6">
      <t>シセツ</t>
    </rPh>
    <rPh sb="6" eb="8">
      <t>イガイ</t>
    </rPh>
    <rPh sb="9" eb="11">
      <t>シセツ</t>
    </rPh>
    <rPh sb="12" eb="13">
      <t>フク</t>
    </rPh>
    <phoneticPr fontId="2"/>
  </si>
  <si>
    <t>全消費者に対し、年２回以上保安啓発活動を行っている。
(例：保安啓発と緊急時の連絡先を記入した領収書を発行している。)</t>
    <rPh sb="8" eb="9">
      <t>ネン</t>
    </rPh>
    <rPh sb="13" eb="15">
      <t>ホアン</t>
    </rPh>
    <rPh sb="15" eb="17">
      <t>ケイハツ</t>
    </rPh>
    <rPh sb="17" eb="19">
      <t>カツドウ</t>
    </rPh>
    <rPh sb="28" eb="29">
      <t>レイ</t>
    </rPh>
    <rPh sb="35" eb="38">
      <t>キンキュウジ</t>
    </rPh>
    <rPh sb="39" eb="41">
      <t>レンラク</t>
    </rPh>
    <rPh sb="41" eb="42">
      <t>サキ</t>
    </rPh>
    <rPh sb="43" eb="45">
      <t>キニュウ</t>
    </rPh>
    <rPh sb="47" eb="50">
      <t>リョウシュウショ</t>
    </rPh>
    <rPh sb="51" eb="53">
      <t>ハッコウ</t>
    </rPh>
    <phoneticPr fontId="2"/>
  </si>
  <si>
    <t>注意：別紙に保安活動の概要を計画、実行及び検討・評価に分け具体的に記入のこと。</t>
    <rPh sb="3" eb="5">
      <t>ベッシ</t>
    </rPh>
    <rPh sb="6" eb="8">
      <t>ホアン</t>
    </rPh>
    <rPh sb="8" eb="10">
      <t>カツドウ</t>
    </rPh>
    <rPh sb="11" eb="13">
      <t>ガイヨウ</t>
    </rPh>
    <rPh sb="14" eb="16">
      <t>ケイカク</t>
    </rPh>
    <rPh sb="17" eb="19">
      <t>ジッコウ</t>
    </rPh>
    <rPh sb="19" eb="20">
      <t>オヨ</t>
    </rPh>
    <rPh sb="21" eb="23">
      <t>ケントウ</t>
    </rPh>
    <rPh sb="24" eb="26">
      <t>ヒョウカ</t>
    </rPh>
    <rPh sb="27" eb="28">
      <t>ワ</t>
    </rPh>
    <rPh sb="29" eb="32">
      <t>グタイテキ</t>
    </rPh>
    <rPh sb="33" eb="35">
      <t>キニュウ</t>
    </rPh>
    <phoneticPr fontId="2"/>
  </si>
  <si>
    <t>不完全燃焼防止装置が付いていない器具を使用している消費者への保安啓発活動</t>
    <rPh sb="16" eb="18">
      <t>キグ</t>
    </rPh>
    <rPh sb="19" eb="21">
      <t>シヨウ</t>
    </rPh>
    <phoneticPr fontId="2"/>
  </si>
  <si>
    <t>ここでいう安全装置付きガスコンロとは、全コンロバーナーに立ち消え安全装置、調理油過熱防止装置及び消し忘れ消火機能（タイマー）を搭載したコンロをいいます。</t>
    <rPh sb="5" eb="7">
      <t>アンゼン</t>
    </rPh>
    <rPh sb="7" eb="9">
      <t>ソウチ</t>
    </rPh>
    <rPh sb="9" eb="10">
      <t>ツ</t>
    </rPh>
    <rPh sb="46" eb="47">
      <t>オヨ</t>
    </rPh>
    <phoneticPr fontId="2"/>
  </si>
  <si>
    <t>１０月の消費者保安月間に自主啓発活動を実施している。
(例：ＬＰガス安全委員会のリーフレット配布やポスター掲示。)</t>
    <rPh sb="2" eb="3">
      <t>ガツ</t>
    </rPh>
    <rPh sb="4" eb="7">
      <t>ショウヒシャ</t>
    </rPh>
    <rPh sb="7" eb="9">
      <t>ホアン</t>
    </rPh>
    <rPh sb="9" eb="11">
      <t>ゲッカン</t>
    </rPh>
    <rPh sb="12" eb="14">
      <t>ジシュ</t>
    </rPh>
    <rPh sb="14" eb="16">
      <t>ケイハツ</t>
    </rPh>
    <rPh sb="16" eb="18">
      <t>カツドウ</t>
    </rPh>
    <rPh sb="19" eb="21">
      <t>ジッシ</t>
    </rPh>
    <rPh sb="28" eb="29">
      <t>レイ</t>
    </rPh>
    <rPh sb="34" eb="36">
      <t>アンゼン</t>
    </rPh>
    <rPh sb="36" eb="39">
      <t>イインカイ</t>
    </rPh>
    <rPh sb="46" eb="48">
      <t>ハイフ</t>
    </rPh>
    <rPh sb="53" eb="55">
      <t>ケイジ</t>
    </rPh>
    <phoneticPr fontId="2"/>
  </si>
  <si>
    <t>「液石法の販売事業に係る従事者数」は、液石法の販売事業に係る経営者、総務・経理担当、パート・アルバイト等臨時採用者も含んだ数。</t>
    <rPh sb="1" eb="3">
      <t>エキセキ</t>
    </rPh>
    <rPh sb="19" eb="20">
      <t>エキ</t>
    </rPh>
    <rPh sb="20" eb="21">
      <t>セキ</t>
    </rPh>
    <phoneticPr fontId="2"/>
  </si>
  <si>
    <t xml:space="preserve"> 申告書</t>
    <rPh sb="1" eb="4">
      <t>シンコクショ</t>
    </rPh>
    <phoneticPr fontId="2"/>
  </si>
  <si>
    <t>設置率</t>
    <rPh sb="0" eb="3">
      <t>セッチリツ</t>
    </rPh>
    <phoneticPr fontId="2"/>
  </si>
  <si>
    <t>Ｎｏ．１　保安体制・責任と権限の明確化</t>
    <phoneticPr fontId="2"/>
  </si>
  <si>
    <t>①</t>
    <phoneticPr fontId="2"/>
  </si>
  <si>
    <t>②</t>
    <phoneticPr fontId="2"/>
  </si>
  <si>
    <t>対象から除かれるのは、燃焼器が屋外にあるもの及び、浴室内にあるもののみです。</t>
    <phoneticPr fontId="2"/>
  </si>
  <si>
    <t>③</t>
    <phoneticPr fontId="2"/>
  </si>
  <si>
    <t>④</t>
    <phoneticPr fontId="2"/>
  </si>
  <si>
    <t>交換期限５年を経過しているものがある場合は未設置となります。</t>
    <phoneticPr fontId="2"/>
  </si>
  <si>
    <t>漏洩検知装置</t>
    <phoneticPr fontId="2"/>
  </si>
  <si>
    <t>設置率１００％
(100％とは99％を超えるものをいう。)
（供給設備数は、一般住宅、集合住宅等の設備数の合計設備数とする。）</t>
    <rPh sb="0" eb="3">
      <t>セッチリツ</t>
    </rPh>
    <phoneticPr fontId="2"/>
  </si>
  <si>
    <t>⑤</t>
    <phoneticPr fontId="2"/>
  </si>
  <si>
    <t>ガス漏れ警報器連動遮断装置</t>
    <phoneticPr fontId="2"/>
  </si>
  <si>
    <t>注）全消費者とは、消費者の99％を超える場合を指す。</t>
    <phoneticPr fontId="2"/>
  </si>
  <si>
    <t>保安確保の目標管理</t>
    <phoneticPr fontId="2"/>
  </si>
  <si>
    <t xml:space="preserve">
</t>
    <phoneticPr fontId="2"/>
  </si>
  <si>
    <t>＊1</t>
    <phoneticPr fontId="2"/>
  </si>
  <si>
    <t>＊2</t>
    <phoneticPr fontId="2"/>
  </si>
  <si>
    <t>不完全燃焼防止装置の付いている燃焼器への交換</t>
    <phoneticPr fontId="2"/>
  </si>
  <si>
    <t>－</t>
    <phoneticPr fontId="2"/>
  </si>
  <si>
    <t>業務用厨房施設への法定周知以外の周知</t>
    <rPh sb="0" eb="3">
      <t>ギョウムヨウ</t>
    </rPh>
    <rPh sb="3" eb="5">
      <t>チュウボウ</t>
    </rPh>
    <rPh sb="5" eb="7">
      <t>シセツ</t>
    </rPh>
    <rPh sb="9" eb="11">
      <t>ホウテイ</t>
    </rPh>
    <rPh sb="11" eb="13">
      <t>シュウチ</t>
    </rPh>
    <rPh sb="13" eb="15">
      <t>イガイ</t>
    </rPh>
    <rPh sb="16" eb="18">
      <t>シュウチ</t>
    </rPh>
    <phoneticPr fontId="2"/>
  </si>
  <si>
    <t>経年埋設管の交換</t>
    <phoneticPr fontId="2"/>
  </si>
  <si>
    <t>他工事業者による事故防止対策</t>
    <phoneticPr fontId="2"/>
  </si>
  <si>
    <t>2点又は0点</t>
    <phoneticPr fontId="2"/>
  </si>
  <si>
    <t>ガス警報器</t>
    <phoneticPr fontId="2"/>
  </si>
  <si>
    <t>設置率１００％
(100％とは99％を超えるものをいう。)
（一消費者に対しガス警報器が複数設置されている場合であっても、設置率の設置数（分子）は１とする。）</t>
    <rPh sb="0" eb="3">
      <t>セッチリツ</t>
    </rPh>
    <rPh sb="32" eb="33">
      <t>1</t>
    </rPh>
    <rPh sb="33" eb="36">
      <t>ショウヒシャ</t>
    </rPh>
    <rPh sb="37" eb="38">
      <t>タイ</t>
    </rPh>
    <rPh sb="41" eb="44">
      <t>ケイホウキ</t>
    </rPh>
    <rPh sb="45" eb="47">
      <t>フクスウ</t>
    </rPh>
    <rPh sb="47" eb="49">
      <t>セッチ</t>
    </rPh>
    <rPh sb="54" eb="56">
      <t>バアイ</t>
    </rPh>
    <rPh sb="62" eb="65">
      <t>セッチリツ</t>
    </rPh>
    <rPh sb="66" eb="69">
      <t>セッチスウ</t>
    </rPh>
    <rPh sb="70" eb="72">
      <t>ブンシ</t>
    </rPh>
    <phoneticPr fontId="2"/>
  </si>
  <si>
    <t>3点又は0点</t>
    <rPh sb="1" eb="2">
      <t>テン</t>
    </rPh>
    <rPh sb="2" eb="3">
      <t>マタ</t>
    </rPh>
    <rPh sb="5" eb="6">
      <t>テン</t>
    </rPh>
    <phoneticPr fontId="2"/>
  </si>
  <si>
    <t>-</t>
    <phoneticPr fontId="2"/>
  </si>
  <si>
    <t>注１）各項目について事業者（所）内に徹底されている場合に得点できる。</t>
    <rPh sb="0" eb="1">
      <t>チュウ</t>
    </rPh>
    <rPh sb="3" eb="6">
      <t>カクコウモク</t>
    </rPh>
    <rPh sb="10" eb="13">
      <t>ジギョウシャ</t>
    </rPh>
    <rPh sb="14" eb="15">
      <t>トコロ</t>
    </rPh>
    <rPh sb="16" eb="17">
      <t>ナイ</t>
    </rPh>
    <rPh sb="18" eb="20">
      <t>テッテイ</t>
    </rPh>
    <rPh sb="25" eb="27">
      <t>バアイ</t>
    </rPh>
    <rPh sb="28" eb="30">
      <t>トクテン</t>
    </rPh>
    <phoneticPr fontId="2"/>
  </si>
  <si>
    <t>他工事業者による埋設管損傷の対策を行っている。</t>
    <rPh sb="8" eb="10">
      <t>マイセツ</t>
    </rPh>
    <rPh sb="10" eb="11">
      <t>カン</t>
    </rPh>
    <phoneticPr fontId="2"/>
  </si>
  <si>
    <t>開放式燃焼器及び半密閉式燃焼器（湯沸器及び風呂釜）について、未交換率が０％であること。</t>
    <rPh sb="0" eb="3">
      <t>カイホウシキ</t>
    </rPh>
    <rPh sb="3" eb="5">
      <t>ネンショウ</t>
    </rPh>
    <rPh sb="5" eb="6">
      <t>キ</t>
    </rPh>
    <rPh sb="6" eb="7">
      <t>オヨ</t>
    </rPh>
    <rPh sb="8" eb="9">
      <t>ハン</t>
    </rPh>
    <rPh sb="9" eb="11">
      <t>ミッペイ</t>
    </rPh>
    <rPh sb="11" eb="12">
      <t>シキ</t>
    </rPh>
    <rPh sb="12" eb="14">
      <t>ネンショウ</t>
    </rPh>
    <rPh sb="14" eb="15">
      <t>キ</t>
    </rPh>
    <rPh sb="16" eb="18">
      <t>ユワ</t>
    </rPh>
    <rPh sb="18" eb="19">
      <t>キ</t>
    </rPh>
    <rPh sb="19" eb="20">
      <t>オヨ</t>
    </rPh>
    <rPh sb="21" eb="23">
      <t>フロ</t>
    </rPh>
    <rPh sb="23" eb="24">
      <t>カマ</t>
    </rPh>
    <rPh sb="30" eb="33">
      <t>ミコウカン</t>
    </rPh>
    <rPh sb="33" eb="34">
      <t>リツ</t>
    </rPh>
    <phoneticPr fontId="2"/>
  </si>
  <si>
    <t>業務用厨房施設のオーナー、管理責任者や従業員等へ、法定周知に加え、ガス機器の正しい使い方、事故防止策等の周知（注意喚起）を行っていること。</t>
    <rPh sb="0" eb="3">
      <t>ギョウムヨウ</t>
    </rPh>
    <rPh sb="3" eb="5">
      <t>チュウボウ</t>
    </rPh>
    <rPh sb="5" eb="7">
      <t>シセツ</t>
    </rPh>
    <rPh sb="13" eb="15">
      <t>カンリ</t>
    </rPh>
    <rPh sb="15" eb="17">
      <t>セキニン</t>
    </rPh>
    <rPh sb="17" eb="18">
      <t>シャ</t>
    </rPh>
    <rPh sb="19" eb="23">
      <t>ジュウギョウイントウ</t>
    </rPh>
    <rPh sb="25" eb="27">
      <t>ホウテイ</t>
    </rPh>
    <rPh sb="27" eb="29">
      <t>シュウチ</t>
    </rPh>
    <rPh sb="30" eb="31">
      <t>クワ</t>
    </rPh>
    <rPh sb="35" eb="37">
      <t>キキ</t>
    </rPh>
    <rPh sb="38" eb="39">
      <t>タダ</t>
    </rPh>
    <rPh sb="41" eb="42">
      <t>ツカ</t>
    </rPh>
    <rPh sb="43" eb="44">
      <t>カタ</t>
    </rPh>
    <rPh sb="45" eb="47">
      <t>ジコ</t>
    </rPh>
    <rPh sb="47" eb="49">
      <t>ボウシ</t>
    </rPh>
    <rPh sb="49" eb="51">
      <t>サクトウ</t>
    </rPh>
    <rPh sb="52" eb="54">
      <t>シュウチ</t>
    </rPh>
    <rPh sb="55" eb="57">
      <t>チュウイ</t>
    </rPh>
    <rPh sb="57" eb="59">
      <t>カンキ</t>
    </rPh>
    <rPh sb="61" eb="62">
      <t>オコナ</t>
    </rPh>
    <phoneticPr fontId="2"/>
  </si>
  <si>
    <t>防災訓練の実施又は参加</t>
    <phoneticPr fontId="2"/>
  </si>
  <si>
    <t>従事者の資格（二販、設備士、業務主任者代理者）取得状況</t>
    <phoneticPr fontId="2"/>
  </si>
  <si>
    <t>配管図面の保管</t>
  </si>
  <si>
    <t>3点、2点又は0点</t>
    <rPh sb="1" eb="2">
      <t>テン</t>
    </rPh>
    <rPh sb="4" eb="5">
      <t>テン</t>
    </rPh>
    <rPh sb="5" eb="6">
      <t>マタ</t>
    </rPh>
    <rPh sb="8" eb="9">
      <t>テン</t>
    </rPh>
    <phoneticPr fontId="2"/>
  </si>
  <si>
    <t>保安教育の実施</t>
    <rPh sb="5" eb="7">
      <t>ジッシ</t>
    </rPh>
    <phoneticPr fontId="2"/>
  </si>
  <si>
    <t>保安教育を的確に実施する体制を整備するとともに、年間保安教育計画を策定し、保安教育が従業員に対して確実に実施されるようにする。</t>
    <rPh sb="0" eb="2">
      <t>ホアン</t>
    </rPh>
    <rPh sb="2" eb="4">
      <t>キョウイク</t>
    </rPh>
    <rPh sb="5" eb="7">
      <t>テキカク</t>
    </rPh>
    <rPh sb="8" eb="10">
      <t>ジッシ</t>
    </rPh>
    <rPh sb="12" eb="14">
      <t>タイセイ</t>
    </rPh>
    <rPh sb="15" eb="17">
      <t>セイビ</t>
    </rPh>
    <rPh sb="24" eb="26">
      <t>ネンカン</t>
    </rPh>
    <rPh sb="26" eb="28">
      <t>ホアン</t>
    </rPh>
    <rPh sb="28" eb="30">
      <t>キョウイク</t>
    </rPh>
    <rPh sb="30" eb="32">
      <t>ケイカク</t>
    </rPh>
    <rPh sb="33" eb="35">
      <t>サクテイ</t>
    </rPh>
    <rPh sb="37" eb="39">
      <t>ホアン</t>
    </rPh>
    <rPh sb="39" eb="41">
      <t>キョウイク</t>
    </rPh>
    <rPh sb="42" eb="45">
      <t>ジュウギョウイン</t>
    </rPh>
    <rPh sb="46" eb="47">
      <t>タイ</t>
    </rPh>
    <rPh sb="49" eb="51">
      <t>カクジツ</t>
    </rPh>
    <rPh sb="52" eb="54">
      <t>ジッシ</t>
    </rPh>
    <phoneticPr fontId="2"/>
  </si>
  <si>
    <t>注２）ここでいう設置率100％とは99％を超えるものをいう。</t>
    <rPh sb="0" eb="1">
      <t>チュウ</t>
    </rPh>
    <rPh sb="8" eb="11">
      <t>セッチリツ</t>
    </rPh>
    <rPh sb="21" eb="22">
      <t>コ</t>
    </rPh>
    <phoneticPr fontId="2"/>
  </si>
  <si>
    <t>ガス栓カバー等</t>
    <rPh sb="2" eb="3">
      <t>セン</t>
    </rPh>
    <rPh sb="6" eb="7">
      <t>トウ</t>
    </rPh>
    <phoneticPr fontId="2"/>
  </si>
  <si>
    <t>不完全燃焼防止装置が付いていない器具を使用している消費者に、不完全燃焼防止装置の付いている燃焼器や屋外設置式の燃焼器への交換、及び老朽化設備の一掃を推進していること。
なお、交換されるまでの間はＣＯ（一酸化炭素）警報器の設置を推進していること。
また、一酸化炭素中毒事故防止の保安啓発活動を行っていること。</t>
    <rPh sb="0" eb="3">
      <t>フカンゼン</t>
    </rPh>
    <rPh sb="3" eb="5">
      <t>ネンショウ</t>
    </rPh>
    <rPh sb="5" eb="7">
      <t>ボウシ</t>
    </rPh>
    <rPh sb="7" eb="9">
      <t>ソウチ</t>
    </rPh>
    <rPh sb="10" eb="11">
      <t>ツ</t>
    </rPh>
    <rPh sb="16" eb="18">
      <t>キグ</t>
    </rPh>
    <rPh sb="19" eb="21">
      <t>シヨウ</t>
    </rPh>
    <rPh sb="25" eb="28">
      <t>ショウヒシャ</t>
    </rPh>
    <rPh sb="30" eb="33">
      <t>フカンゼン</t>
    </rPh>
    <rPh sb="33" eb="35">
      <t>ネンショウ</t>
    </rPh>
    <rPh sb="35" eb="37">
      <t>ボウシ</t>
    </rPh>
    <rPh sb="37" eb="39">
      <t>ソウチ</t>
    </rPh>
    <rPh sb="40" eb="41">
      <t>ツ</t>
    </rPh>
    <rPh sb="45" eb="47">
      <t>ネンショウ</t>
    </rPh>
    <rPh sb="47" eb="48">
      <t>キ</t>
    </rPh>
    <rPh sb="49" eb="51">
      <t>オクガイ</t>
    </rPh>
    <rPh sb="51" eb="53">
      <t>セッチ</t>
    </rPh>
    <rPh sb="53" eb="54">
      <t>シキ</t>
    </rPh>
    <rPh sb="55" eb="57">
      <t>ネンショウ</t>
    </rPh>
    <rPh sb="57" eb="58">
      <t>キ</t>
    </rPh>
    <rPh sb="60" eb="62">
      <t>コウカン</t>
    </rPh>
    <rPh sb="63" eb="64">
      <t>オヨ</t>
    </rPh>
    <rPh sb="74" eb="76">
      <t>スイシン</t>
    </rPh>
    <rPh sb="87" eb="89">
      <t>コウカン</t>
    </rPh>
    <rPh sb="95" eb="96">
      <t>アイダ</t>
    </rPh>
    <rPh sb="100" eb="103">
      <t>イッサンカ</t>
    </rPh>
    <rPh sb="103" eb="105">
      <t>タンソ</t>
    </rPh>
    <rPh sb="126" eb="129">
      <t>イッサンカ</t>
    </rPh>
    <rPh sb="129" eb="131">
      <t>タンソ</t>
    </rPh>
    <rPh sb="131" eb="133">
      <t>チュウドク</t>
    </rPh>
    <rPh sb="133" eb="135">
      <t>ジコ</t>
    </rPh>
    <rPh sb="135" eb="137">
      <t>ボウシ</t>
    </rPh>
    <rPh sb="138" eb="140">
      <t>ホアン</t>
    </rPh>
    <rPh sb="140" eb="142">
      <t>ケイハツ</t>
    </rPh>
    <rPh sb="142" eb="144">
      <t>カツドウ</t>
    </rPh>
    <rPh sb="145" eb="146">
      <t>オコナ</t>
    </rPh>
    <phoneticPr fontId="2"/>
  </si>
  <si>
    <t>総合計（Ⅰ＋Ⅱ＋Ⅲ＋Ⅳ）</t>
    <rPh sb="0" eb="3">
      <t>ソウゴウケイ</t>
    </rPh>
    <phoneticPr fontId="2"/>
  </si>
  <si>
    <t>設置率</t>
    <phoneticPr fontId="2"/>
  </si>
  <si>
    <t>Ｎｏ．２　安全機器等の設置の取組</t>
    <rPh sb="5" eb="7">
      <t>アンゼン</t>
    </rPh>
    <rPh sb="7" eb="9">
      <t>キキ</t>
    </rPh>
    <rPh sb="9" eb="10">
      <t>トウ</t>
    </rPh>
    <rPh sb="11" eb="13">
      <t>セッチ</t>
    </rPh>
    <rPh sb="14" eb="15">
      <t>ト</t>
    </rPh>
    <rPh sb="15" eb="16">
      <t>ク</t>
    </rPh>
    <phoneticPr fontId="2"/>
  </si>
  <si>
    <t>Ｎｏ．１　自主的な保安高度化の取組</t>
    <rPh sb="9" eb="11">
      <t>ホアン</t>
    </rPh>
    <phoneticPr fontId="2"/>
  </si>
  <si>
    <t>Ⅳ.自然災害対策  （災害対策への取組）</t>
    <rPh sb="2" eb="4">
      <t>シゼン</t>
    </rPh>
    <rPh sb="4" eb="6">
      <t>サイガイ</t>
    </rPh>
    <rPh sb="6" eb="8">
      <t>タイサク</t>
    </rPh>
    <rPh sb="11" eb="13">
      <t>サイガイ</t>
    </rPh>
    <rPh sb="13" eb="15">
      <t>タイサク</t>
    </rPh>
    <phoneticPr fontId="2"/>
  </si>
  <si>
    <t>Ⅲ.保安業務  （法定保安業務以外の自主的な保安高度化の取組）</t>
    <phoneticPr fontId="2"/>
  </si>
  <si>
    <t>※　事業所において申請する場合は、事業所における取組の内容を記載すること。</t>
    <rPh sb="2" eb="5">
      <t>ジギョウショ</t>
    </rPh>
    <rPh sb="9" eb="11">
      <t>シンセイ</t>
    </rPh>
    <rPh sb="13" eb="15">
      <t>バアイ</t>
    </rPh>
    <rPh sb="17" eb="20">
      <t>ジギョウショ</t>
    </rPh>
    <rPh sb="24" eb="25">
      <t>ト</t>
    </rPh>
    <rPh sb="25" eb="26">
      <t>ク</t>
    </rPh>
    <rPh sb="27" eb="29">
      <t>ナイヨウ</t>
    </rPh>
    <rPh sb="30" eb="32">
      <t>キサイ</t>
    </rPh>
    <phoneticPr fontId="2"/>
  </si>
  <si>
    <t>リコール対象品への対応</t>
    <rPh sb="4" eb="7">
      <t>タイショウヒン</t>
    </rPh>
    <rPh sb="9" eb="11">
      <t>タイオウ</t>
    </rPh>
    <phoneticPr fontId="2"/>
  </si>
  <si>
    <t>⑥</t>
    <phoneticPr fontId="2"/>
  </si>
  <si>
    <t>3点、2点、1点又は0点</t>
    <rPh sb="1" eb="2">
      <t>テン</t>
    </rPh>
    <rPh sb="4" eb="5">
      <t>テン</t>
    </rPh>
    <rPh sb="7" eb="8">
      <t>テン</t>
    </rPh>
    <rPh sb="8" eb="9">
      <t>マタ</t>
    </rPh>
    <rPh sb="11" eb="12">
      <t>テン</t>
    </rPh>
    <phoneticPr fontId="2"/>
  </si>
  <si>
    <t>1点又は0点</t>
    <rPh sb="1" eb="2">
      <t>テン</t>
    </rPh>
    <rPh sb="2" eb="3">
      <t>マタ</t>
    </rPh>
    <rPh sb="5" eb="6">
      <t>テン</t>
    </rPh>
    <phoneticPr fontId="2"/>
  </si>
  <si>
    <t>設置率８０％以上９９％以下</t>
    <rPh sb="0" eb="3">
      <t>セッチリツ</t>
    </rPh>
    <rPh sb="6" eb="8">
      <t>イジョウ</t>
    </rPh>
    <rPh sb="11" eb="13">
      <t>イカ</t>
    </rPh>
    <phoneticPr fontId="2"/>
  </si>
  <si>
    <t>2点、1点又は0点</t>
    <rPh sb="1" eb="2">
      <t>テン</t>
    </rPh>
    <rPh sb="4" eb="5">
      <t>テン</t>
    </rPh>
    <rPh sb="5" eb="6">
      <t>マタ</t>
    </rPh>
    <rPh sb="8" eb="9">
      <t>テン</t>
    </rPh>
    <phoneticPr fontId="2"/>
  </si>
  <si>
    <t>設置率５０％以上７０％未満</t>
    <rPh sb="0" eb="2">
      <t>セッチ</t>
    </rPh>
    <rPh sb="11" eb="13">
      <t>ミマン</t>
    </rPh>
    <phoneticPr fontId="2"/>
  </si>
  <si>
    <t>設置率７０％以上９９％以下</t>
    <rPh sb="0" eb="2">
      <t>セッチ</t>
    </rPh>
    <rPh sb="2" eb="3">
      <t>リツ</t>
    </rPh>
    <rPh sb="11" eb="13">
      <t>イカ</t>
    </rPh>
    <phoneticPr fontId="2"/>
  </si>
  <si>
    <t>配点</t>
    <rPh sb="0" eb="2">
      <t>ハイテン</t>
    </rPh>
    <phoneticPr fontId="2"/>
  </si>
  <si>
    <t>露出配管やポリエチレン管への交換等、経年埋設管の交換を推進していること。</t>
    <rPh sb="0" eb="2">
      <t>ロシュツ</t>
    </rPh>
    <rPh sb="2" eb="4">
      <t>ハイカン</t>
    </rPh>
    <rPh sb="11" eb="12">
      <t>カン</t>
    </rPh>
    <rPh sb="14" eb="16">
      <t>コウカン</t>
    </rPh>
    <rPh sb="16" eb="17">
      <t>ナド</t>
    </rPh>
    <rPh sb="18" eb="20">
      <t>ケイネン</t>
    </rPh>
    <rPh sb="20" eb="22">
      <t>マイセツ</t>
    </rPh>
    <rPh sb="22" eb="23">
      <t>カン</t>
    </rPh>
    <rPh sb="24" eb="26">
      <t>コウカン</t>
    </rPh>
    <rPh sb="27" eb="29">
      <t>スイシン</t>
    </rPh>
    <phoneticPr fontId="2"/>
  </si>
  <si>
    <t xml:space="preserve">調整器出口（上流監視含む）から末端ガス栓までの供給管及び配管からの漏えいが確認できるものであればマイコンＳ等でも可とします。
</t>
    <rPh sb="3" eb="5">
      <t>デグチ</t>
    </rPh>
    <rPh sb="6" eb="8">
      <t>ジョウリュウ</t>
    </rPh>
    <rPh sb="8" eb="10">
      <t>カンシ</t>
    </rPh>
    <rPh sb="10" eb="11">
      <t>フク</t>
    </rPh>
    <rPh sb="53" eb="54">
      <t>ナド</t>
    </rPh>
    <rPh sb="56" eb="57">
      <t>カ</t>
    </rPh>
    <phoneticPr fontId="2"/>
  </si>
  <si>
    <t>供給設備数は、一般住宅、集合住宅等の設備数の合計とします。</t>
    <phoneticPr fontId="2"/>
  </si>
  <si>
    <t>全消費者に対し、法定調査項目以外の安全装置（一酸化炭素警報器、過熱防止器、立ち消え安全装置等）の有無の調査を４年に１回以上行い、かつ点検・調査票に、安全装置の調査項目が記され実施し記録されていること。また、消費者に結果を通知し、説明を行っている。
また、安全装置の無い消費者に対しては重点的な保安活動を行っている。</t>
    <rPh sb="17" eb="19">
      <t>アンゼン</t>
    </rPh>
    <rPh sb="19" eb="21">
      <t>ソウチ</t>
    </rPh>
    <rPh sb="22" eb="25">
      <t>イッサンカ</t>
    </rPh>
    <rPh sb="25" eb="27">
      <t>タンソ</t>
    </rPh>
    <rPh sb="27" eb="30">
      <t>ケイホウキ</t>
    </rPh>
    <rPh sb="31" eb="33">
      <t>カネツ</t>
    </rPh>
    <rPh sb="33" eb="36">
      <t>ボウシキ</t>
    </rPh>
    <rPh sb="37" eb="38">
      <t>タ</t>
    </rPh>
    <rPh sb="39" eb="40">
      <t>ギ</t>
    </rPh>
    <rPh sb="41" eb="43">
      <t>アンゼン</t>
    </rPh>
    <rPh sb="43" eb="45">
      <t>ソウチ</t>
    </rPh>
    <rPh sb="45" eb="46">
      <t>トウ</t>
    </rPh>
    <rPh sb="48" eb="50">
      <t>ウム</t>
    </rPh>
    <rPh sb="55" eb="56">
      <t>ネン</t>
    </rPh>
    <rPh sb="58" eb="59">
      <t>カイ</t>
    </rPh>
    <rPh sb="59" eb="61">
      <t>イジョウ</t>
    </rPh>
    <rPh sb="74" eb="76">
      <t>アンゼン</t>
    </rPh>
    <rPh sb="76" eb="78">
      <t>ソウチ</t>
    </rPh>
    <rPh sb="103" eb="106">
      <t>ショウヒシャ</t>
    </rPh>
    <rPh sb="107" eb="109">
      <t>ケッカ</t>
    </rPh>
    <rPh sb="110" eb="112">
      <t>ツウチ</t>
    </rPh>
    <rPh sb="114" eb="116">
      <t>セツメイ</t>
    </rPh>
    <rPh sb="117" eb="118">
      <t>オコナ</t>
    </rPh>
    <rPh sb="127" eb="129">
      <t>アンゼン</t>
    </rPh>
    <rPh sb="129" eb="131">
      <t>ソウチ</t>
    </rPh>
    <rPh sb="132" eb="133">
      <t>ナ</t>
    </rPh>
    <rPh sb="134" eb="137">
      <t>ショウヒシャ</t>
    </rPh>
    <rPh sb="138" eb="139">
      <t>タイ</t>
    </rPh>
    <rPh sb="142" eb="145">
      <t>ジュウテンテキ</t>
    </rPh>
    <rPh sb="146" eb="148">
      <t>ホアン</t>
    </rPh>
    <rPh sb="148" eb="150">
      <t>カツドウ</t>
    </rPh>
    <rPh sb="151" eb="152">
      <t>オコナ</t>
    </rPh>
    <phoneticPr fontId="2"/>
  </si>
  <si>
    <t>解説</t>
    <phoneticPr fontId="2"/>
  </si>
  <si>
    <r>
      <rPr>
        <sz val="12"/>
        <rFont val="ＭＳ ゴシック"/>
        <family val="3"/>
        <charset val="128"/>
      </rPr>
      <t>設置率１００％
(100％とは99％を超えるものをいう。)</t>
    </r>
    <r>
      <rPr>
        <strike/>
        <sz val="12"/>
        <rFont val="ＭＳ ゴシック"/>
        <family val="3"/>
        <charset val="128"/>
      </rPr>
      <t xml:space="preserve">
</t>
    </r>
    <phoneticPr fontId="2"/>
  </si>
  <si>
    <t>②安全装置の設置について：</t>
    <phoneticPr fontId="2"/>
  </si>
  <si>
    <t>③消費者啓発について：</t>
    <phoneticPr fontId="2"/>
  </si>
  <si>
    <t>④その他：</t>
    <rPh sb="3" eb="4">
      <t>タ</t>
    </rPh>
    <phoneticPr fontId="2"/>
  </si>
  <si>
    <r>
      <t xml:space="preserve">評価項目
</t>
    </r>
    <r>
      <rPr>
        <sz val="14"/>
        <rFont val="ＭＳ ゴシック"/>
        <family val="3"/>
        <charset val="128"/>
      </rPr>
      <t>（自主保安活動自己診断チェックシート）</t>
    </r>
    <rPh sb="0" eb="1">
      <t>ヒョウ</t>
    </rPh>
    <rPh sb="1" eb="2">
      <t>アタイ</t>
    </rPh>
    <rPh sb="2" eb="3">
      <t>コウ</t>
    </rPh>
    <rPh sb="3" eb="4">
      <t>メ</t>
    </rPh>
    <rPh sb="6" eb="8">
      <t>ジシュ</t>
    </rPh>
    <rPh sb="8" eb="10">
      <t>ホアン</t>
    </rPh>
    <rPh sb="10" eb="12">
      <t>カツドウ</t>
    </rPh>
    <rPh sb="12" eb="14">
      <t>ジコ</t>
    </rPh>
    <rPh sb="14" eb="16">
      <t>シンダン</t>
    </rPh>
    <phoneticPr fontId="2"/>
  </si>
  <si>
    <t>「資格者数」とは、第二種販売主任者、液化石油ガス設備士、業務主任者代理者取得者の合計数を指す。例えば１名が２つの資格を取得している場合は「２」とする。</t>
    <rPh sb="9" eb="10">
      <t>ダイ</t>
    </rPh>
    <rPh sb="10" eb="11">
      <t>2</t>
    </rPh>
    <rPh sb="11" eb="12">
      <t>シュ</t>
    </rPh>
    <rPh sb="12" eb="14">
      <t>ハンバイ</t>
    </rPh>
    <rPh sb="14" eb="17">
      <t>シュニンシャ</t>
    </rPh>
    <rPh sb="47" eb="48">
      <t>タト</t>
    </rPh>
    <rPh sb="51" eb="52">
      <t>メイ</t>
    </rPh>
    <rPh sb="56" eb="58">
      <t>シカク</t>
    </rPh>
    <rPh sb="59" eb="61">
      <t>シュトク</t>
    </rPh>
    <rPh sb="65" eb="67">
      <t>バアイ</t>
    </rPh>
    <phoneticPr fontId="2"/>
  </si>
  <si>
    <t>全消費者の現状の配管図面を保管している。</t>
    <rPh sb="0" eb="1">
      <t>ゼン</t>
    </rPh>
    <rPh sb="1" eb="4">
      <t>ショウヒシャ</t>
    </rPh>
    <rPh sb="5" eb="7">
      <t>ゲンジョウ</t>
    </rPh>
    <rPh sb="8" eb="10">
      <t>ハイカン</t>
    </rPh>
    <rPh sb="10" eb="12">
      <t>ズメン</t>
    </rPh>
    <rPh sb="13" eb="15">
      <t>ホカン</t>
    </rPh>
    <phoneticPr fontId="2"/>
  </si>
  <si>
    <t>ハザードマップの活用</t>
    <rPh sb="8" eb="10">
      <t>カツヨウ</t>
    </rPh>
    <phoneticPr fontId="2"/>
  </si>
  <si>
    <t>事業者（所）が所在している地域のハザードマップに基づいて、災害時の対策を講じている。</t>
    <rPh sb="0" eb="3">
      <t>ジギョウシャ</t>
    </rPh>
    <rPh sb="4" eb="5">
      <t>トコロ</t>
    </rPh>
    <rPh sb="7" eb="9">
      <t>ショザイ</t>
    </rPh>
    <rPh sb="13" eb="15">
      <t>チイキ</t>
    </rPh>
    <rPh sb="24" eb="25">
      <t>モト</t>
    </rPh>
    <rPh sb="29" eb="31">
      <t>サイガイ</t>
    </rPh>
    <rPh sb="31" eb="32">
      <t>ジ</t>
    </rPh>
    <rPh sb="33" eb="35">
      <t>タイサク</t>
    </rPh>
    <rPh sb="36" eb="37">
      <t>コウ</t>
    </rPh>
    <phoneticPr fontId="2"/>
  </si>
  <si>
    <t>災害発生時の対応について</t>
    <rPh sb="0" eb="2">
      <t>サイガイ</t>
    </rPh>
    <rPh sb="2" eb="4">
      <t>ハッセイ</t>
    </rPh>
    <rPh sb="4" eb="5">
      <t>ジ</t>
    </rPh>
    <rPh sb="6" eb="8">
      <t>タイオウ</t>
    </rPh>
    <phoneticPr fontId="2"/>
  </si>
  <si>
    <t>Ⅰ類；Ｓ型は製造年月から１０年
Ⅱ類；Ｎ型は製造年月から７年
を経過した期限切れのものがないこと。
（調整器について、集合住宅等では一施設一台とする。）</t>
    <rPh sb="1" eb="2">
      <t>ルイ</t>
    </rPh>
    <rPh sb="4" eb="5">
      <t>ガタ</t>
    </rPh>
    <rPh sb="14" eb="15">
      <t>ネン</t>
    </rPh>
    <rPh sb="20" eb="21">
      <t>ガタ</t>
    </rPh>
    <rPh sb="29" eb="30">
      <t>ネン</t>
    </rPh>
    <rPh sb="32" eb="34">
      <t>ケイカ</t>
    </rPh>
    <rPh sb="36" eb="38">
      <t>キゲン</t>
    </rPh>
    <rPh sb="38" eb="39">
      <t>キ</t>
    </rPh>
    <rPh sb="51" eb="54">
      <t>チョウセイキ</t>
    </rPh>
    <phoneticPr fontId="2"/>
  </si>
  <si>
    <t>調整器、高低圧ホースの定期交換</t>
    <rPh sb="0" eb="3">
      <t>チョウセイキ</t>
    </rPh>
    <rPh sb="11" eb="13">
      <t>テイキ</t>
    </rPh>
    <rPh sb="13" eb="15">
      <t>コウカン</t>
    </rPh>
    <phoneticPr fontId="2"/>
  </si>
  <si>
    <t>行政、地域液協及び都道府県ＬＰガス協会等が各地で実施される保安講習会に積極的に参加する。</t>
    <rPh sb="0" eb="2">
      <t>ギョウセイ</t>
    </rPh>
    <rPh sb="3" eb="5">
      <t>チイキ</t>
    </rPh>
    <rPh sb="5" eb="6">
      <t>エキ</t>
    </rPh>
    <rPh sb="6" eb="7">
      <t>キョウ</t>
    </rPh>
    <rPh sb="7" eb="8">
      <t>オヨ</t>
    </rPh>
    <rPh sb="9" eb="13">
      <t>トドウフケン</t>
    </rPh>
    <rPh sb="17" eb="19">
      <t>キョウカイ</t>
    </rPh>
    <rPh sb="19" eb="20">
      <t>トウ</t>
    </rPh>
    <rPh sb="21" eb="22">
      <t>カク</t>
    </rPh>
    <rPh sb="22" eb="23">
      <t>チ</t>
    </rPh>
    <rPh sb="24" eb="26">
      <t>ジッシ</t>
    </rPh>
    <rPh sb="29" eb="31">
      <t>ホアン</t>
    </rPh>
    <rPh sb="31" eb="34">
      <t>コウシュウカイ</t>
    </rPh>
    <rPh sb="35" eb="38">
      <t>セッキョクテキ</t>
    </rPh>
    <rPh sb="39" eb="41">
      <t>サンカ</t>
    </rPh>
    <phoneticPr fontId="2"/>
  </si>
  <si>
    <t>販売事業所名</t>
    <rPh sb="0" eb="2">
      <t>ハンバイ</t>
    </rPh>
    <rPh sb="2" eb="5">
      <t>ジギョウショ</t>
    </rPh>
    <rPh sb="5" eb="6">
      <t>メイ</t>
    </rPh>
    <phoneticPr fontId="2"/>
  </si>
  <si>
    <t>担当部署名、ご担当者名</t>
    <rPh sb="0" eb="2">
      <t>タントウ</t>
    </rPh>
    <rPh sb="2" eb="4">
      <t>ブショ</t>
    </rPh>
    <rPh sb="4" eb="5">
      <t>メイ</t>
    </rPh>
    <rPh sb="7" eb="10">
      <t>タントウシャ</t>
    </rPh>
    <rPh sb="10" eb="11">
      <t>メイ</t>
    </rPh>
    <phoneticPr fontId="2"/>
  </si>
  <si>
    <t>連絡先（電話番号）</t>
    <rPh sb="0" eb="3">
      <t>レンラクサキ</t>
    </rPh>
    <rPh sb="4" eb="6">
      <t>デンワ</t>
    </rPh>
    <rPh sb="6" eb="8">
      <t>バンゴウ</t>
    </rPh>
    <phoneticPr fontId="2"/>
  </si>
  <si>
    <t>計画</t>
    <rPh sb="0" eb="2">
      <t>ケイカク</t>
    </rPh>
    <phoneticPr fontId="2"/>
  </si>
  <si>
    <t>２点又は０点</t>
    <rPh sb="1" eb="2">
      <t>テン</t>
    </rPh>
    <rPh sb="2" eb="3">
      <t>マタ</t>
    </rPh>
    <rPh sb="5" eb="6">
      <t>テン</t>
    </rPh>
    <phoneticPr fontId="2"/>
  </si>
  <si>
    <t>実行</t>
    <rPh sb="0" eb="2">
      <t>ジッコウ</t>
    </rPh>
    <phoneticPr fontId="2"/>
  </si>
  <si>
    <t>２点又は０点</t>
    <phoneticPr fontId="2"/>
  </si>
  <si>
    <t>検討・評価</t>
    <rPh sb="0" eb="2">
      <t>ケントウ</t>
    </rPh>
    <rPh sb="3" eb="5">
      <t>ヒョウカ</t>
    </rPh>
    <phoneticPr fontId="2"/>
  </si>
  <si>
    <t>設置推進</t>
    <rPh sb="0" eb="2">
      <t>セッチ</t>
    </rPh>
    <rPh sb="2" eb="4">
      <t>スイシン</t>
    </rPh>
    <phoneticPr fontId="2"/>
  </si>
  <si>
    <t>2点、1点又は0点</t>
    <phoneticPr fontId="2"/>
  </si>
  <si>
    <t>設置推進</t>
    <phoneticPr fontId="2"/>
  </si>
  <si>
    <t>3点、2点、1点又は0点</t>
    <phoneticPr fontId="2"/>
  </si>
  <si>
    <t>１点又は０点</t>
    <phoneticPr fontId="2"/>
  </si>
  <si>
    <t>調整器、高低圧ホースの定期交換</t>
    <rPh sb="0" eb="3">
      <t>チョウセイキ</t>
    </rPh>
    <rPh sb="4" eb="5">
      <t>コウ</t>
    </rPh>
    <rPh sb="5" eb="7">
      <t>テイアツ</t>
    </rPh>
    <rPh sb="11" eb="13">
      <t>テイキ</t>
    </rPh>
    <rPh sb="13" eb="15">
      <t>コウカン</t>
    </rPh>
    <phoneticPr fontId="2"/>
  </si>
  <si>
    <t>合計</t>
    <rPh sb="0" eb="2">
      <t>ゴウケイ</t>
    </rPh>
    <phoneticPr fontId="2"/>
  </si>
  <si>
    <t>保安教育の実施</t>
    <phoneticPr fontId="2"/>
  </si>
  <si>
    <t>体制整備等</t>
    <rPh sb="4" eb="5">
      <t>トウ</t>
    </rPh>
    <phoneticPr fontId="2"/>
  </si>
  <si>
    <t>３点又は０点</t>
    <rPh sb="1" eb="2">
      <t>テン</t>
    </rPh>
    <rPh sb="2" eb="3">
      <t>マタ</t>
    </rPh>
    <rPh sb="5" eb="6">
      <t>テン</t>
    </rPh>
    <phoneticPr fontId="2"/>
  </si>
  <si>
    <t>配管図面の保管</t>
    <phoneticPr fontId="2"/>
  </si>
  <si>
    <t>リコール対象品への対応</t>
    <rPh sb="4" eb="6">
      <t>タイショウ</t>
    </rPh>
    <rPh sb="6" eb="7">
      <t>ヒン</t>
    </rPh>
    <rPh sb="9" eb="11">
      <t>タイオウ</t>
    </rPh>
    <phoneticPr fontId="2"/>
  </si>
  <si>
    <t>Ⅳ.自然災害対策（災害対策への取組）</t>
    <rPh sb="2" eb="4">
      <t>シゼン</t>
    </rPh>
    <rPh sb="4" eb="6">
      <t>サイガイ</t>
    </rPh>
    <rPh sb="6" eb="8">
      <t>タイサク</t>
    </rPh>
    <phoneticPr fontId="2"/>
  </si>
  <si>
    <t>申告書</t>
    <phoneticPr fontId="2"/>
  </si>
  <si>
    <t>技術力向上指導</t>
    <phoneticPr fontId="2"/>
  </si>
  <si>
    <t>保安講習会参加</t>
    <phoneticPr fontId="2"/>
  </si>
  <si>
    <t>点</t>
    <phoneticPr fontId="2"/>
  </si>
  <si>
    <t>No.</t>
    <phoneticPr fontId="2"/>
  </si>
  <si>
    <t>事業所の概要</t>
    <rPh sb="0" eb="3">
      <t>ジギョウショ</t>
    </rPh>
    <rPh sb="4" eb="6">
      <t>ガイヨウ</t>
    </rPh>
    <phoneticPr fontId="2"/>
  </si>
  <si>
    <t>自主保安活動チェックシート</t>
    <phoneticPr fontId="2"/>
  </si>
  <si>
    <t>販売事業所名</t>
    <phoneticPr fontId="2"/>
  </si>
  <si>
    <t>Ⅰ.保安方針</t>
    <phoneticPr fontId="2"/>
  </si>
  <si>
    <t>Ⅱ.保安管理体制</t>
    <phoneticPr fontId="2"/>
  </si>
  <si>
    <t>総合計</t>
    <rPh sb="0" eb="1">
      <t>ソウ</t>
    </rPh>
    <rPh sb="1" eb="3">
      <t>ゴウケイ</t>
    </rPh>
    <phoneticPr fontId="2"/>
  </si>
  <si>
    <t>Ｎｏ．２　安全機器等の設置の取組</t>
    <rPh sb="5" eb="7">
      <t>アンゼン</t>
    </rPh>
    <rPh sb="7" eb="10">
      <t>キキトウ</t>
    </rPh>
    <rPh sb="11" eb="13">
      <t>セッチ</t>
    </rPh>
    <rPh sb="14" eb="16">
      <t>トリクミ</t>
    </rPh>
    <phoneticPr fontId="2"/>
  </si>
  <si>
    <t>Ｎｏ．１　自主的な保安高度化の取組</t>
    <phoneticPr fontId="2"/>
  </si>
  <si>
    <t>Ｎｏ．２　消費者保安啓発活動</t>
    <phoneticPr fontId="2"/>
  </si>
  <si>
    <t>検討
・評価</t>
    <rPh sb="0" eb="2">
      <t>ケントウ</t>
    </rPh>
    <rPh sb="4" eb="6">
      <t>ヒョウカ</t>
    </rPh>
    <phoneticPr fontId="2"/>
  </si>
  <si>
    <t>設置
推進</t>
    <rPh sb="0" eb="2">
      <t>セッチ</t>
    </rPh>
    <rPh sb="3" eb="5">
      <t>スイシン</t>
    </rPh>
    <phoneticPr fontId="2"/>
  </si>
  <si>
    <t>２点又は０点</t>
  </si>
  <si>
    <t>2点、1点又は0点</t>
  </si>
  <si>
    <t>3点、2点、1点又は0点</t>
  </si>
  <si>
    <t>１点又は０点</t>
  </si>
  <si>
    <t>３点又は０点</t>
  </si>
  <si>
    <t>登録事業者名
※事業所単位での申告の場合はかっこ書きで事業所名を記載すること。</t>
    <phoneticPr fontId="2"/>
  </si>
  <si>
    <t>Ｎｏ．１　経営者等の保安確保</t>
    <rPh sb="5" eb="8">
      <t>ケイエイシャ</t>
    </rPh>
    <rPh sb="8" eb="9">
      <t>トウ</t>
    </rPh>
    <rPh sb="10" eb="12">
      <t>ホアン</t>
    </rPh>
    <rPh sb="12" eb="14">
      <t>カクホ</t>
    </rPh>
    <phoneticPr fontId="2"/>
  </si>
  <si>
    <t>経営者等の保安確保へ向けたコミットメント等</t>
    <phoneticPr fontId="2"/>
  </si>
  <si>
    <t>経営者等が保安に対する姿勢を社内外に明確にし、保安組織体制の構築及び保安関連予算の確保を図っている。</t>
    <rPh sb="0" eb="3">
      <t>ケイエイシャ</t>
    </rPh>
    <rPh sb="3" eb="4">
      <t>トウ</t>
    </rPh>
    <rPh sb="5" eb="7">
      <t>ホアン</t>
    </rPh>
    <rPh sb="8" eb="9">
      <t>タイ</t>
    </rPh>
    <rPh sb="11" eb="13">
      <t>シセイ</t>
    </rPh>
    <rPh sb="14" eb="17">
      <t>シャナイガイ</t>
    </rPh>
    <rPh sb="18" eb="20">
      <t>メイカク</t>
    </rPh>
    <rPh sb="23" eb="25">
      <t>ホアン</t>
    </rPh>
    <rPh sb="25" eb="27">
      <t>ソシキ</t>
    </rPh>
    <rPh sb="27" eb="29">
      <t>タイセイ</t>
    </rPh>
    <rPh sb="30" eb="32">
      <t>コウチク</t>
    </rPh>
    <rPh sb="32" eb="33">
      <t>オヨ</t>
    </rPh>
    <rPh sb="34" eb="36">
      <t>ホアン</t>
    </rPh>
    <rPh sb="36" eb="38">
      <t>カンレン</t>
    </rPh>
    <rPh sb="38" eb="40">
      <t>ヨサン</t>
    </rPh>
    <rPh sb="41" eb="43">
      <t>カクホ</t>
    </rPh>
    <rPh sb="44" eb="45">
      <t>ハカ</t>
    </rPh>
    <phoneticPr fontId="2"/>
  </si>
  <si>
    <t>Ｎｏ．２　保安教育・資格取得</t>
    <rPh sb="5" eb="7">
      <t>ホアン</t>
    </rPh>
    <rPh sb="7" eb="9">
      <t>キョウイク</t>
    </rPh>
    <rPh sb="10" eb="12">
      <t>シカク</t>
    </rPh>
    <rPh sb="12" eb="14">
      <t>シュトク</t>
    </rPh>
    <phoneticPr fontId="2"/>
  </si>
  <si>
    <t>Ｎｏ．３　ＣＯ（一酸化炭素）中毒事故防止対策</t>
    <rPh sb="8" eb="11">
      <t>イッサンカ</t>
    </rPh>
    <rPh sb="11" eb="13">
      <t>タンソ</t>
    </rPh>
    <rPh sb="14" eb="16">
      <t>チュウドク</t>
    </rPh>
    <rPh sb="16" eb="18">
      <t>ジコ</t>
    </rPh>
    <rPh sb="18" eb="20">
      <t>ボウシ</t>
    </rPh>
    <rPh sb="20" eb="22">
      <t>タイサク</t>
    </rPh>
    <phoneticPr fontId="2"/>
  </si>
  <si>
    <t>Ｎｏ．４　配管図面</t>
    <rPh sb="5" eb="7">
      <t>ハイカン</t>
    </rPh>
    <rPh sb="7" eb="9">
      <t>ズメン</t>
    </rPh>
    <phoneticPr fontId="2"/>
  </si>
  <si>
    <t>Ｎｏ．５　埋設管の管理</t>
    <rPh sb="5" eb="8">
      <t>マイセツカン</t>
    </rPh>
    <rPh sb="9" eb="11">
      <t>カンリ</t>
    </rPh>
    <phoneticPr fontId="2"/>
  </si>
  <si>
    <t>全消費者に対し、定期供給設備点検について法定期間内に実施できるよう確認体制が整備されており、また点検記録に遺漏がないか、良否判定が適切であるか等のチェック体制が整備されていること。</t>
    <phoneticPr fontId="2"/>
  </si>
  <si>
    <t>法定期間内における確実な消費設備調査の実施体制</t>
    <rPh sb="0" eb="2">
      <t>ホウテイ</t>
    </rPh>
    <rPh sb="2" eb="5">
      <t>キカンナイ</t>
    </rPh>
    <rPh sb="9" eb="11">
      <t>カクジツ</t>
    </rPh>
    <rPh sb="12" eb="14">
      <t>ショウヒ</t>
    </rPh>
    <rPh sb="14" eb="16">
      <t>セツビ</t>
    </rPh>
    <rPh sb="16" eb="18">
      <t>チョウサ</t>
    </rPh>
    <rPh sb="19" eb="21">
      <t>ジッシ</t>
    </rPh>
    <rPh sb="21" eb="23">
      <t>タイセイ</t>
    </rPh>
    <phoneticPr fontId="2"/>
  </si>
  <si>
    <t>全消費者に対し、定期消費設備調査について法定期間内に実施できるよう確認体制が整備されており、また調査記録に遺漏がないか、良否判定が適切であるか等のチェック体制が整備されていること。</t>
    <phoneticPr fontId="2"/>
  </si>
  <si>
    <t>軒先容器等の適切な管理</t>
    <rPh sb="0" eb="2">
      <t>ノキサキ</t>
    </rPh>
    <rPh sb="2" eb="4">
      <t>ヨウキ</t>
    </rPh>
    <rPh sb="4" eb="5">
      <t>トウ</t>
    </rPh>
    <rPh sb="6" eb="8">
      <t>テキセツ</t>
    </rPh>
    <rPh sb="9" eb="11">
      <t>カンリ</t>
    </rPh>
    <phoneticPr fontId="2"/>
  </si>
  <si>
    <t>閉栓となり、かつ、すぐに使用の見込みのない消費先については、速やかに容器等の撤去を行っている。</t>
    <rPh sb="0" eb="2">
      <t>ヘイセン</t>
    </rPh>
    <rPh sb="12" eb="14">
      <t>シヨウ</t>
    </rPh>
    <rPh sb="15" eb="17">
      <t>ミコ</t>
    </rPh>
    <rPh sb="21" eb="23">
      <t>ショウヒ</t>
    </rPh>
    <rPh sb="23" eb="24">
      <t>サキ</t>
    </rPh>
    <rPh sb="30" eb="31">
      <t>スミ</t>
    </rPh>
    <rPh sb="34" eb="36">
      <t>ヨウキ</t>
    </rPh>
    <rPh sb="36" eb="37">
      <t>トウ</t>
    </rPh>
    <rPh sb="38" eb="40">
      <t>テッキョ</t>
    </rPh>
    <rPh sb="41" eb="42">
      <t>オコナ</t>
    </rPh>
    <phoneticPr fontId="2"/>
  </si>
  <si>
    <t>質量販売にかかる事故防止対策</t>
    <rPh sb="0" eb="2">
      <t>シツリョウ</t>
    </rPh>
    <rPh sb="2" eb="4">
      <t>ハンバイ</t>
    </rPh>
    <rPh sb="8" eb="10">
      <t>ジコ</t>
    </rPh>
    <rPh sb="10" eb="12">
      <t>ボウシ</t>
    </rPh>
    <rPh sb="12" eb="14">
      <t>タイサク</t>
    </rPh>
    <phoneticPr fontId="2"/>
  </si>
  <si>
    <t>質量販売を行っていない場合においては速やかな容器の引き取りができる体制を整備している。</t>
    <phoneticPr fontId="2"/>
  </si>
  <si>
    <t>1点又は0点</t>
    <phoneticPr fontId="2"/>
  </si>
  <si>
    <t>バルク供給については供給設備数から引いてください。</t>
    <rPh sb="10" eb="12">
      <t>キョウキュウ</t>
    </rPh>
    <rPh sb="17" eb="18">
      <t>ヒ</t>
    </rPh>
    <phoneticPr fontId="2"/>
  </si>
  <si>
    <t>Ｎｏ．２　保安教育・資格取得</t>
    <phoneticPr fontId="2"/>
  </si>
  <si>
    <t>Ｎｏ．４　配管図面</t>
    <phoneticPr fontId="2"/>
  </si>
  <si>
    <t>容器の引き取り</t>
    <rPh sb="0" eb="2">
      <t>ヨウキ</t>
    </rPh>
    <rPh sb="3" eb="4">
      <t>ヒ</t>
    </rPh>
    <rPh sb="5" eb="6">
      <t>ト</t>
    </rPh>
    <phoneticPr fontId="2"/>
  </si>
  <si>
    <t>１点又は０点</t>
    <rPh sb="1" eb="2">
      <t>テン</t>
    </rPh>
    <rPh sb="2" eb="3">
      <t>マタ</t>
    </rPh>
    <rPh sb="5" eb="6">
      <t>テン</t>
    </rPh>
    <phoneticPr fontId="2"/>
  </si>
  <si>
    <t>体制整備等</t>
    <phoneticPr fontId="2"/>
  </si>
  <si>
    <t>Ｎｏ．３　ＣＯ中毒事故防止対策</t>
    <phoneticPr fontId="2"/>
  </si>
  <si>
    <t>Ｎｏ．５　埋設管の管理</t>
    <phoneticPr fontId="2"/>
  </si>
  <si>
    <t>容器流出に関する対策</t>
    <rPh sb="2" eb="4">
      <t>リュウシュツ</t>
    </rPh>
    <rPh sb="5" eb="6">
      <t>カン</t>
    </rPh>
    <rPh sb="8" eb="10">
      <t>タイサク</t>
    </rPh>
    <phoneticPr fontId="2"/>
  </si>
  <si>
    <t>管理・把握状況</t>
    <rPh sb="0" eb="2">
      <t>カンリ</t>
    </rPh>
    <rPh sb="3" eb="5">
      <t>ハアク</t>
    </rPh>
    <rPh sb="5" eb="7">
      <t>ジョウキョウ</t>
    </rPh>
    <phoneticPr fontId="2"/>
  </si>
  <si>
    <t>設置を推進しており、さらに消費者の要望に応じ導入できる体制になっている。（設置率100%以下でも可。）</t>
    <rPh sb="13" eb="16">
      <t>ショウヒシャ</t>
    </rPh>
    <rPh sb="17" eb="19">
      <t>ヨウボウ</t>
    </rPh>
    <rPh sb="20" eb="21">
      <t>オウ</t>
    </rPh>
    <rPh sb="22" eb="24">
      <t>ドウニュウ</t>
    </rPh>
    <rPh sb="27" eb="29">
      <t>タイセイ</t>
    </rPh>
    <phoneticPr fontId="2"/>
  </si>
  <si>
    <t>認定液化石油ガス販売事業者として認定を受けている。</t>
    <rPh sb="0" eb="2">
      <t>ニンテイ</t>
    </rPh>
    <rPh sb="2" eb="4">
      <t>エキカ</t>
    </rPh>
    <rPh sb="4" eb="6">
      <t>セキユ</t>
    </rPh>
    <rPh sb="8" eb="10">
      <t>ハンバイ</t>
    </rPh>
    <rPh sb="10" eb="13">
      <t>ジギョウシャ</t>
    </rPh>
    <rPh sb="16" eb="18">
      <t>ニンテイ</t>
    </rPh>
    <rPh sb="19" eb="20">
      <t>ウ</t>
    </rPh>
    <phoneticPr fontId="2"/>
  </si>
  <si>
    <t>販売事業所の導入率７０％以上</t>
    <phoneticPr fontId="2"/>
  </si>
  <si>
    <t>販売事業所導入率</t>
    <rPh sb="0" eb="2">
      <t>ハンバイ</t>
    </rPh>
    <rPh sb="2" eb="5">
      <t>ジギョウショ</t>
    </rPh>
    <rPh sb="5" eb="8">
      <t>ドウニュウリツ</t>
    </rPh>
    <phoneticPr fontId="2"/>
  </si>
  <si>
    <t>販売事業所の導入率３０％以上</t>
    <phoneticPr fontId="2"/>
  </si>
  <si>
    <t>業務用施設に設置を推進しており、さらに消費者の要望に応じ積極的に導入していること。</t>
    <rPh sb="0" eb="3">
      <t>ギョウムヨウ</t>
    </rPh>
    <rPh sb="3" eb="5">
      <t>シセツ</t>
    </rPh>
    <phoneticPr fontId="2"/>
  </si>
  <si>
    <t>使用していないガス栓への設置又は遊び栓（使用しないガス栓）のないガス器具への交換を推進しており、さらに消費者の要望に応じ積極的に対応していること。</t>
    <rPh sb="0" eb="2">
      <t>シヨウ</t>
    </rPh>
    <rPh sb="9" eb="10">
      <t>セン</t>
    </rPh>
    <rPh sb="12" eb="14">
      <t>セッチ</t>
    </rPh>
    <rPh sb="14" eb="15">
      <t>マタ</t>
    </rPh>
    <rPh sb="16" eb="17">
      <t>アソ</t>
    </rPh>
    <rPh sb="18" eb="19">
      <t>セン</t>
    </rPh>
    <rPh sb="20" eb="22">
      <t>シヨウ</t>
    </rPh>
    <rPh sb="27" eb="28">
      <t>セン</t>
    </rPh>
    <rPh sb="34" eb="36">
      <t>キグ</t>
    </rPh>
    <rPh sb="38" eb="40">
      <t>コウカン</t>
    </rPh>
    <rPh sb="41" eb="43">
      <t>スイシン</t>
    </rPh>
    <rPh sb="51" eb="54">
      <t>ショウヒシャ</t>
    </rPh>
    <rPh sb="55" eb="57">
      <t>ヨウボウ</t>
    </rPh>
    <rPh sb="58" eb="59">
      <t>オウ</t>
    </rPh>
    <rPh sb="60" eb="62">
      <t>セッキョク</t>
    </rPh>
    <rPh sb="62" eb="63">
      <t>テキ</t>
    </rPh>
    <rPh sb="64" eb="66">
      <t>タイオウ</t>
    </rPh>
    <phoneticPr fontId="2"/>
  </si>
  <si>
    <t>遊び栓（使用しないガス栓）のないガス器具への交換とは遊び栓のある２口ガス栓を１口ガス栓に交換することをいいます。</t>
    <rPh sb="0" eb="1">
      <t>アソ</t>
    </rPh>
    <rPh sb="2" eb="3">
      <t>セン</t>
    </rPh>
    <rPh sb="33" eb="34">
      <t>クチ</t>
    </rPh>
    <rPh sb="36" eb="37">
      <t>セン</t>
    </rPh>
    <rPh sb="39" eb="40">
      <t>クチ</t>
    </rPh>
    <rPh sb="42" eb="43">
      <t>セン</t>
    </rPh>
    <rPh sb="44" eb="46">
      <t>コウカン</t>
    </rPh>
    <phoneticPr fontId="2"/>
  </si>
  <si>
    <t>例　
・調整器
・高低圧ホース
・ガス警報器
・ＣＯ警報器（業務用換気警報器）</t>
    <rPh sb="0" eb="1">
      <t>レイ</t>
    </rPh>
    <rPh sb="4" eb="7">
      <t>チョウセイキ</t>
    </rPh>
    <rPh sb="9" eb="10">
      <t>コウ</t>
    </rPh>
    <rPh sb="10" eb="12">
      <t>テイアツ</t>
    </rPh>
    <rPh sb="19" eb="22">
      <t>ケイホウキ</t>
    </rPh>
    <rPh sb="26" eb="29">
      <t>ケイホウキ</t>
    </rPh>
    <rPh sb="30" eb="33">
      <t>ギョウムヨウ</t>
    </rPh>
    <rPh sb="33" eb="35">
      <t>カンキ</t>
    </rPh>
    <rPh sb="35" eb="38">
      <t>ケイホウキ</t>
    </rPh>
    <phoneticPr fontId="2"/>
  </si>
  <si>
    <t>ここでいう「老朽化燃焼器の交換を推進している」とは、買い替えの促進をしていることをいいます。</t>
    <rPh sb="6" eb="8">
      <t>ロウキュウ</t>
    </rPh>
    <rPh sb="8" eb="9">
      <t>カ</t>
    </rPh>
    <rPh sb="9" eb="12">
      <t>ネンショウキ</t>
    </rPh>
    <rPh sb="13" eb="15">
      <t>コウカン</t>
    </rPh>
    <rPh sb="16" eb="18">
      <t>スイシン</t>
    </rPh>
    <rPh sb="26" eb="27">
      <t>カ</t>
    </rPh>
    <rPh sb="28" eb="29">
      <t>カ</t>
    </rPh>
    <rPh sb="31" eb="33">
      <t>ソクシン</t>
    </rPh>
    <phoneticPr fontId="2"/>
  </si>
  <si>
    <t>保安業務に関するマニュアルを作成する等、作業手順の標準化や徹底並びに定められた作業が的確に実施できるよう指導する。</t>
    <rPh sb="0" eb="2">
      <t>ホアン</t>
    </rPh>
    <rPh sb="2" eb="4">
      <t>ギョウム</t>
    </rPh>
    <rPh sb="5" eb="6">
      <t>カン</t>
    </rPh>
    <rPh sb="14" eb="16">
      <t>サクセイ</t>
    </rPh>
    <rPh sb="18" eb="19">
      <t>トウ</t>
    </rPh>
    <rPh sb="20" eb="22">
      <t>サギョウ</t>
    </rPh>
    <rPh sb="22" eb="24">
      <t>テジュン</t>
    </rPh>
    <rPh sb="25" eb="28">
      <t>ヒョウジュンカ</t>
    </rPh>
    <rPh sb="29" eb="31">
      <t>テッテイ</t>
    </rPh>
    <rPh sb="31" eb="32">
      <t>ナラ</t>
    </rPh>
    <rPh sb="34" eb="35">
      <t>サダ</t>
    </rPh>
    <rPh sb="39" eb="41">
      <t>サギョウ</t>
    </rPh>
    <rPh sb="42" eb="44">
      <t>テキカク</t>
    </rPh>
    <rPh sb="45" eb="47">
      <t>ジッシ</t>
    </rPh>
    <rPh sb="52" eb="54">
      <t>シドウ</t>
    </rPh>
    <phoneticPr fontId="2"/>
  </si>
  <si>
    <t>排気筒を設置している燃焼器を使用している消費者への保安啓発活動</t>
    <rPh sb="0" eb="2">
      <t>ハイキ</t>
    </rPh>
    <rPh sb="2" eb="3">
      <t>ツツ</t>
    </rPh>
    <rPh sb="4" eb="6">
      <t>セッチ</t>
    </rPh>
    <rPh sb="10" eb="13">
      <t>ネンショウキ</t>
    </rPh>
    <rPh sb="14" eb="16">
      <t>シヨウ</t>
    </rPh>
    <rPh sb="20" eb="22">
      <t>ショウヒ</t>
    </rPh>
    <rPh sb="22" eb="23">
      <t>シャ</t>
    </rPh>
    <rPh sb="25" eb="27">
      <t>ホアン</t>
    </rPh>
    <rPh sb="27" eb="29">
      <t>ケイハツ</t>
    </rPh>
    <rPh sb="29" eb="31">
      <t>カツドウ</t>
    </rPh>
    <phoneticPr fontId="2"/>
  </si>
  <si>
    <t>排気筒の設置場所が適切であること、腐食や閉そくの異常がないことを確認し、消費者への事故防止についての啓発活動を行っていること。</t>
    <rPh sb="0" eb="3">
      <t>ハイキトウ</t>
    </rPh>
    <rPh sb="4" eb="6">
      <t>セッチ</t>
    </rPh>
    <rPh sb="6" eb="8">
      <t>バショ</t>
    </rPh>
    <rPh sb="9" eb="11">
      <t>テキセツ</t>
    </rPh>
    <rPh sb="17" eb="19">
      <t>フショク</t>
    </rPh>
    <rPh sb="20" eb="21">
      <t>ヘイ</t>
    </rPh>
    <rPh sb="24" eb="26">
      <t>イジョウ</t>
    </rPh>
    <rPh sb="32" eb="34">
      <t>カクニン</t>
    </rPh>
    <rPh sb="36" eb="39">
      <t>ショウヒシャ</t>
    </rPh>
    <rPh sb="41" eb="43">
      <t>ジコ</t>
    </rPh>
    <rPh sb="43" eb="45">
      <t>ボウシ</t>
    </rPh>
    <rPh sb="50" eb="52">
      <t>ケイハツ</t>
    </rPh>
    <rPh sb="52" eb="54">
      <t>カツドウ</t>
    </rPh>
    <rPh sb="55" eb="56">
      <t>オコナ</t>
    </rPh>
    <phoneticPr fontId="2"/>
  </si>
  <si>
    <t>法定期間内における確実な供給設備点検の実施体制</t>
    <rPh sb="0" eb="2">
      <t>ホウテイ</t>
    </rPh>
    <rPh sb="2" eb="5">
      <t>キカンナイ</t>
    </rPh>
    <rPh sb="9" eb="11">
      <t>カクジツ</t>
    </rPh>
    <rPh sb="12" eb="14">
      <t>キョウキュウ</t>
    </rPh>
    <rPh sb="14" eb="16">
      <t>セツビ</t>
    </rPh>
    <rPh sb="16" eb="18">
      <t>テンケン</t>
    </rPh>
    <rPh sb="19" eb="21">
      <t>ジッシ</t>
    </rPh>
    <rPh sb="21" eb="23">
      <t>タイセイ</t>
    </rPh>
    <phoneticPr fontId="2"/>
  </si>
  <si>
    <t>全消費者に対し、月１回以上の頻度でメータの異常表示の確認をし記録を行っている。異常がある場合は速やかに対応している。</t>
    <rPh sb="0" eb="1">
      <t>ゼン</t>
    </rPh>
    <rPh sb="1" eb="4">
      <t>ショウヒシャ</t>
    </rPh>
    <rPh sb="5" eb="6">
      <t>タイ</t>
    </rPh>
    <rPh sb="8" eb="9">
      <t>ツキ</t>
    </rPh>
    <rPh sb="10" eb="11">
      <t>カイ</t>
    </rPh>
    <rPh sb="11" eb="13">
      <t>イジョウ</t>
    </rPh>
    <rPh sb="14" eb="16">
      <t>ヒンド</t>
    </rPh>
    <rPh sb="30" eb="32">
      <t>キロク</t>
    </rPh>
    <rPh sb="39" eb="41">
      <t>イジョウ</t>
    </rPh>
    <rPh sb="44" eb="46">
      <t>バアイ</t>
    </rPh>
    <rPh sb="47" eb="48">
      <t>スミ</t>
    </rPh>
    <rPh sb="51" eb="53">
      <t>タイオウ</t>
    </rPh>
    <phoneticPr fontId="2"/>
  </si>
  <si>
    <t>カップリング容器以外にもヒューズガス栓の設置の推奨も含みます。
質量販売を行っていない場合においては推奨できる体制を整備している。</t>
    <rPh sb="6" eb="8">
      <t>ヨウキ</t>
    </rPh>
    <rPh sb="8" eb="10">
      <t>イガイ</t>
    </rPh>
    <rPh sb="18" eb="19">
      <t>セン</t>
    </rPh>
    <rPh sb="20" eb="22">
      <t>セッチ</t>
    </rPh>
    <rPh sb="23" eb="25">
      <t>スイショウ</t>
    </rPh>
    <rPh sb="26" eb="27">
      <t>フク</t>
    </rPh>
    <phoneticPr fontId="2"/>
  </si>
  <si>
    <t>ＬＰガスの使用に不安のある消費者に対する特別な保安活動</t>
    <rPh sb="5" eb="7">
      <t>シヨウ</t>
    </rPh>
    <rPh sb="8" eb="10">
      <t>フアン</t>
    </rPh>
    <rPh sb="13" eb="16">
      <t>ショウヒシャ</t>
    </rPh>
    <rPh sb="17" eb="18">
      <t>タイ</t>
    </rPh>
    <rPh sb="20" eb="22">
      <t>トクベツ</t>
    </rPh>
    <rPh sb="23" eb="25">
      <t>ホアン</t>
    </rPh>
    <rPh sb="25" eb="27">
      <t>カツドウ</t>
    </rPh>
    <phoneticPr fontId="2"/>
  </si>
  <si>
    <t>高齢者、身体の不自由な消費者等に対する特別な保安活動を実施している。</t>
    <rPh sb="0" eb="3">
      <t>コウレイシャ</t>
    </rPh>
    <rPh sb="4" eb="6">
      <t>シンタイ</t>
    </rPh>
    <rPh sb="7" eb="10">
      <t>フジユウ</t>
    </rPh>
    <rPh sb="11" eb="14">
      <t>ショウヒシャ</t>
    </rPh>
    <rPh sb="14" eb="15">
      <t>トウ</t>
    </rPh>
    <rPh sb="16" eb="17">
      <t>タイ</t>
    </rPh>
    <rPh sb="19" eb="21">
      <t>トクベツ</t>
    </rPh>
    <rPh sb="22" eb="24">
      <t>ホアン</t>
    </rPh>
    <rPh sb="24" eb="26">
      <t>カツドウ</t>
    </rPh>
    <rPh sb="27" eb="29">
      <t>ジッシ</t>
    </rPh>
    <phoneticPr fontId="2"/>
  </si>
  <si>
    <t>（例）
・文字の大きいパンフレット等による保安啓発を行っている。
・法定周知以外の保安業務や検針時等に声掛けを行い、保安啓発活動を行っている。</t>
    <rPh sb="1" eb="2">
      <t>レイ</t>
    </rPh>
    <rPh sb="5" eb="7">
      <t>モジ</t>
    </rPh>
    <rPh sb="8" eb="9">
      <t>オオ</t>
    </rPh>
    <rPh sb="17" eb="18">
      <t>トウ</t>
    </rPh>
    <rPh sb="21" eb="25">
      <t>ホアンケイハツ</t>
    </rPh>
    <rPh sb="26" eb="27">
      <t>オコナ</t>
    </rPh>
    <rPh sb="34" eb="36">
      <t>ホウテイ</t>
    </rPh>
    <rPh sb="36" eb="38">
      <t>シュウチ</t>
    </rPh>
    <rPh sb="38" eb="40">
      <t>イガイ</t>
    </rPh>
    <rPh sb="41" eb="45">
      <t>ホアンギョウム</t>
    </rPh>
    <rPh sb="46" eb="49">
      <t>ケンシンジ</t>
    </rPh>
    <rPh sb="49" eb="50">
      <t>トウ</t>
    </rPh>
    <rPh sb="51" eb="53">
      <t>コエカ</t>
    </rPh>
    <rPh sb="55" eb="56">
      <t>オコナ</t>
    </rPh>
    <rPh sb="58" eb="60">
      <t>ホアン</t>
    </rPh>
    <rPh sb="60" eb="64">
      <t>ケイハツカツドウ</t>
    </rPh>
    <rPh sb="65" eb="66">
      <t>オコナ</t>
    </rPh>
    <phoneticPr fontId="2"/>
  </si>
  <si>
    <t>経済産業省のリコール情報を定期的に確認するなどし、メーカーに情報提供を行える体制となっている。</t>
    <rPh sb="0" eb="2">
      <t>ケイザイ</t>
    </rPh>
    <rPh sb="2" eb="5">
      <t>サンギョウショウ</t>
    </rPh>
    <rPh sb="10" eb="12">
      <t>ジョウホウ</t>
    </rPh>
    <rPh sb="13" eb="16">
      <t>テイキテキ</t>
    </rPh>
    <rPh sb="17" eb="19">
      <t>カクニン</t>
    </rPh>
    <rPh sb="30" eb="32">
      <t>ジョウホウ</t>
    </rPh>
    <rPh sb="32" eb="34">
      <t>テイキョウ</t>
    </rPh>
    <rPh sb="35" eb="36">
      <t>オコナ</t>
    </rPh>
    <rPh sb="38" eb="40">
      <t>タイセイ</t>
    </rPh>
    <phoneticPr fontId="2"/>
  </si>
  <si>
    <t>ガス放出防止型高圧ホース・ガス放出防止器又は折損型調整器の設置
(マイコンメータの遮断機能とバルクを除く)</t>
    <rPh sb="20" eb="21">
      <t>マタ</t>
    </rPh>
    <rPh sb="22" eb="25">
      <t>セッソンガタ</t>
    </rPh>
    <rPh sb="25" eb="28">
      <t>チョウセイキ</t>
    </rPh>
    <rPh sb="29" eb="31">
      <t>セッチ</t>
    </rPh>
    <phoneticPr fontId="2"/>
  </si>
  <si>
    <t>災害発生時の災害活動が円滑に行われるよう、防災訓練を実施しているか又は他者が行う防災訓練に参加している。</t>
    <rPh sb="0" eb="2">
      <t>サイガイ</t>
    </rPh>
    <rPh sb="2" eb="4">
      <t>ハッセイ</t>
    </rPh>
    <rPh sb="4" eb="5">
      <t>ジ</t>
    </rPh>
    <rPh sb="6" eb="8">
      <t>サイガイ</t>
    </rPh>
    <rPh sb="8" eb="10">
      <t>カツドウ</t>
    </rPh>
    <rPh sb="11" eb="13">
      <t>エンカツ</t>
    </rPh>
    <rPh sb="14" eb="15">
      <t>オコナ</t>
    </rPh>
    <rPh sb="21" eb="23">
      <t>ボウサイ</t>
    </rPh>
    <rPh sb="23" eb="25">
      <t>クンレン</t>
    </rPh>
    <rPh sb="26" eb="28">
      <t>ジッシ</t>
    </rPh>
    <rPh sb="33" eb="34">
      <t>マタ</t>
    </rPh>
    <rPh sb="35" eb="36">
      <t>ホカ</t>
    </rPh>
    <rPh sb="36" eb="37">
      <t>シャ</t>
    </rPh>
    <rPh sb="38" eb="39">
      <t>オコナ</t>
    </rPh>
    <rPh sb="40" eb="42">
      <t>ボウサイ</t>
    </rPh>
    <rPh sb="42" eb="44">
      <t>クンレン</t>
    </rPh>
    <rPh sb="45" eb="47">
      <t>サンカ</t>
    </rPh>
    <phoneticPr fontId="2"/>
  </si>
  <si>
    <t>防災訓練とは行政、都道府県ＬＰガス協会が実施する防災訓練へ参加又は自社で実施する防災訓練を実施していることをいいます。</t>
    <rPh sb="0" eb="4">
      <t>ボウサイクンレン</t>
    </rPh>
    <phoneticPr fontId="2"/>
  </si>
  <si>
    <t>災害対策マニュアル、災害対策指針等の整備等</t>
    <rPh sb="2" eb="4">
      <t>タイサク</t>
    </rPh>
    <rPh sb="16" eb="17">
      <t>トウ</t>
    </rPh>
    <rPh sb="20" eb="21">
      <t>トウ</t>
    </rPh>
    <phoneticPr fontId="2"/>
  </si>
  <si>
    <t>災害発生時に被害報告を行う体制、報告様式等が整備されている。
また、その報告様式による１年に１回以上災害発生時のための通報訓練を実施している。</t>
    <phoneticPr fontId="2"/>
  </si>
  <si>
    <t>通報訓練とは都道府県ＬＰガス協会が実施する通報訓練又は自社で通報訓練で実施していることをいいます。</t>
    <phoneticPr fontId="2"/>
  </si>
  <si>
    <t>災害発生時に被害報告を行う体制、報告様式等が整備されている。</t>
    <phoneticPr fontId="2"/>
  </si>
  <si>
    <t>認定販売事業者</t>
    <rPh sb="0" eb="2">
      <t>ニンテイ</t>
    </rPh>
    <rPh sb="2" eb="4">
      <t>ハンバイ</t>
    </rPh>
    <rPh sb="4" eb="7">
      <t>ジギョウシャ</t>
    </rPh>
    <phoneticPr fontId="2"/>
  </si>
  <si>
    <t>導入率</t>
    <rPh sb="0" eb="2">
      <t>ドウニュウ</t>
    </rPh>
    <rPh sb="2" eb="3">
      <t>リツ</t>
    </rPh>
    <phoneticPr fontId="2"/>
  </si>
  <si>
    <t>排気筒を設置している燃焼器を使用している消費者の保安啓発活動</t>
    <rPh sb="0" eb="2">
      <t>ハイキ</t>
    </rPh>
    <rPh sb="2" eb="3">
      <t>ツツ</t>
    </rPh>
    <rPh sb="4" eb="6">
      <t>セッチ</t>
    </rPh>
    <rPh sb="20" eb="22">
      <t>ショウヒ</t>
    </rPh>
    <rPh sb="22" eb="23">
      <t>シャ</t>
    </rPh>
    <rPh sb="24" eb="26">
      <t>ホアン</t>
    </rPh>
    <rPh sb="26" eb="28">
      <t>ケイハツ</t>
    </rPh>
    <rPh sb="28" eb="30">
      <t>カツドウ</t>
    </rPh>
    <phoneticPr fontId="2"/>
  </si>
  <si>
    <t>情報収集のための周知</t>
    <rPh sb="0" eb="4">
      <t>ジョウホウシュウシュウ</t>
    </rPh>
    <rPh sb="8" eb="10">
      <t>シュウチ</t>
    </rPh>
    <phoneticPr fontId="2"/>
  </si>
  <si>
    <t>損傷対策</t>
    <rPh sb="0" eb="2">
      <t>ソンショウ</t>
    </rPh>
    <rPh sb="2" eb="4">
      <t>タイサク</t>
    </rPh>
    <phoneticPr fontId="2"/>
  </si>
  <si>
    <t>法定期間内における確実な供給設備点検の実施体制</t>
    <rPh sb="0" eb="2">
      <t>ホウテイ</t>
    </rPh>
    <rPh sb="2" eb="4">
      <t>キカン</t>
    </rPh>
    <rPh sb="4" eb="5">
      <t>ナイ</t>
    </rPh>
    <rPh sb="12" eb="14">
      <t>キョウキュウ</t>
    </rPh>
    <rPh sb="14" eb="16">
      <t>セツビ</t>
    </rPh>
    <rPh sb="16" eb="18">
      <t>テンケン</t>
    </rPh>
    <rPh sb="19" eb="21">
      <t>ジッシ</t>
    </rPh>
    <rPh sb="21" eb="23">
      <t>タイセイ</t>
    </rPh>
    <phoneticPr fontId="2"/>
  </si>
  <si>
    <t>法定期間内における確実な消費設備調査の実施体制</t>
    <rPh sb="0" eb="2">
      <t>ホウテイ</t>
    </rPh>
    <rPh sb="2" eb="4">
      <t>キカン</t>
    </rPh>
    <rPh sb="12" eb="14">
      <t>ショウヒ</t>
    </rPh>
    <rPh sb="14" eb="16">
      <t>セツビ</t>
    </rPh>
    <rPh sb="16" eb="18">
      <t>チョウサ</t>
    </rPh>
    <rPh sb="19" eb="21">
      <t>ジッシ</t>
    </rPh>
    <rPh sb="21" eb="23">
      <t>タイセイ</t>
    </rPh>
    <phoneticPr fontId="2"/>
  </si>
  <si>
    <t>カップリング等の推奨</t>
    <rPh sb="6" eb="7">
      <t>トウ</t>
    </rPh>
    <rPh sb="8" eb="10">
      <t>スイショウ</t>
    </rPh>
    <phoneticPr fontId="2"/>
  </si>
  <si>
    <t>ガス放出防止型高圧ホース・ガス放出防止器又は折損型調整器の設置</t>
    <rPh sb="2" eb="4">
      <t>ホウシュツ</t>
    </rPh>
    <rPh sb="4" eb="6">
      <t>ボウシ</t>
    </rPh>
    <rPh sb="6" eb="7">
      <t>ガタ</t>
    </rPh>
    <rPh sb="7" eb="9">
      <t>コウアツ</t>
    </rPh>
    <rPh sb="15" eb="17">
      <t>ホウシュツ</t>
    </rPh>
    <rPh sb="17" eb="19">
      <t>ボウシ</t>
    </rPh>
    <rPh sb="19" eb="20">
      <t>キ</t>
    </rPh>
    <rPh sb="20" eb="21">
      <t>マタ</t>
    </rPh>
    <rPh sb="22" eb="24">
      <t>セッソン</t>
    </rPh>
    <rPh sb="24" eb="25">
      <t>ガタ</t>
    </rPh>
    <rPh sb="25" eb="28">
      <t>チョウセイキ</t>
    </rPh>
    <rPh sb="29" eb="31">
      <t>セッチ</t>
    </rPh>
    <phoneticPr fontId="2"/>
  </si>
  <si>
    <t>対象地域以外の対策</t>
    <rPh sb="0" eb="4">
      <t>タイショウチイキ</t>
    </rPh>
    <rPh sb="4" eb="6">
      <t>イガイ</t>
    </rPh>
    <rPh sb="7" eb="9">
      <t>タイサク</t>
    </rPh>
    <phoneticPr fontId="2"/>
  </si>
  <si>
    <t>災害対策マニュアル、災害対策指針等の整備等</t>
    <rPh sb="0" eb="2">
      <t>サイガイ</t>
    </rPh>
    <rPh sb="2" eb="4">
      <t>タイサク</t>
    </rPh>
    <rPh sb="10" eb="12">
      <t>サイガイ</t>
    </rPh>
    <rPh sb="12" eb="14">
      <t>タイサク</t>
    </rPh>
    <rPh sb="14" eb="17">
      <t>シシントウ</t>
    </rPh>
    <rPh sb="18" eb="20">
      <t>セイビ</t>
    </rPh>
    <rPh sb="20" eb="21">
      <t>ナド</t>
    </rPh>
    <phoneticPr fontId="2"/>
  </si>
  <si>
    <t>自主保安活動チェックシート集計シート</t>
    <rPh sb="0" eb="6">
      <t>ジシュホアンカツドウ</t>
    </rPh>
    <phoneticPr fontId="2"/>
  </si>
  <si>
    <t>情報収集のための周知</t>
    <phoneticPr fontId="2"/>
  </si>
  <si>
    <t>損傷対策</t>
    <phoneticPr fontId="2"/>
  </si>
  <si>
    <t>点</t>
    <rPh sb="0" eb="1">
      <t>テン</t>
    </rPh>
    <phoneticPr fontId="2"/>
  </si>
  <si>
    <t>業務用厨房施設とは特定消費設備機種の業務用こんろ（以下、機種の業務用は省略）、オーブン、レンジ、フライヤー、炊飯器、グリドル、酒かん器、おでん鍋、蒸し器、焼物器、食器消毒保管庫、業煮沸消毒器、湯せん器、めんゆで器、煮炊釜、中華レンジ、食器洗浄機、その他が設置されている施設をいいます。</t>
    <phoneticPr fontId="2"/>
  </si>
  <si>
    <t>点</t>
    <rPh sb="0" eb="1">
      <t>テン</t>
    </rPh>
    <phoneticPr fontId="2"/>
  </si>
  <si>
    <t>①
ガス警報器</t>
    <phoneticPr fontId="2"/>
  </si>
  <si>
    <t>②
漏洩検知装置</t>
    <rPh sb="2" eb="4">
      <t>ロウエイ</t>
    </rPh>
    <phoneticPr fontId="2"/>
  </si>
  <si>
    <t>④
安全装置付きガスコンロ</t>
    <phoneticPr fontId="2"/>
  </si>
  <si>
    <t>⑤
ガス漏れ警報器連動遮断装置</t>
    <phoneticPr fontId="2"/>
  </si>
  <si>
    <t>⑥
ガス栓カバー等</t>
    <phoneticPr fontId="2"/>
  </si>
  <si>
    <t>①
調整器、高低圧ホースの定期交換</t>
    <phoneticPr fontId="2"/>
  </si>
  <si>
    <t>②
定期交換の管理</t>
    <phoneticPr fontId="2"/>
  </si>
  <si>
    <t>③
老朽化設備・機器の一掃</t>
    <phoneticPr fontId="2"/>
  </si>
  <si>
    <t>①
経営者等の保安確保へ向けたコミットメント等</t>
    <phoneticPr fontId="2"/>
  </si>
  <si>
    <t>①
保安教育の実施</t>
    <phoneticPr fontId="2"/>
  </si>
  <si>
    <t>②
従事者の資格取得状況</t>
    <phoneticPr fontId="2"/>
  </si>
  <si>
    <t>①
不燃防が付いていない器具を使用している消費者への保安啓発活動</t>
    <phoneticPr fontId="2"/>
  </si>
  <si>
    <t>②
排気筒を設置している燃焼器を使用している消費者の保安啓発活動</t>
    <rPh sb="2" eb="4">
      <t>ハイキ</t>
    </rPh>
    <rPh sb="4" eb="5">
      <t>ツツ</t>
    </rPh>
    <rPh sb="6" eb="8">
      <t>セッチ</t>
    </rPh>
    <rPh sb="12" eb="15">
      <t>ネンショウキ</t>
    </rPh>
    <rPh sb="16" eb="18">
      <t>シヨウ</t>
    </rPh>
    <rPh sb="22" eb="25">
      <t>ショウヒシャ</t>
    </rPh>
    <rPh sb="26" eb="28">
      <t>ホアン</t>
    </rPh>
    <rPh sb="28" eb="30">
      <t>ケイハツ</t>
    </rPh>
    <rPh sb="30" eb="32">
      <t>カツドウ</t>
    </rPh>
    <phoneticPr fontId="2"/>
  </si>
  <si>
    <t>③
不燃防の付いている燃焼器への交換</t>
    <phoneticPr fontId="2"/>
  </si>
  <si>
    <t>④
業務用厨房施設への法定周知以外の周知</t>
    <phoneticPr fontId="2"/>
  </si>
  <si>
    <t>⑤
業務用厨房施設への業務用換気警報器の設置</t>
    <phoneticPr fontId="2"/>
  </si>
  <si>
    <t>①
配管図面の保管</t>
    <phoneticPr fontId="2"/>
  </si>
  <si>
    <t>Ｎｏ．４
配管図面</t>
    <phoneticPr fontId="2"/>
  </si>
  <si>
    <t>①
経年埋設管の交換</t>
    <phoneticPr fontId="2"/>
  </si>
  <si>
    <t>②
他工事業者による事故防止対策</t>
    <phoneticPr fontId="2"/>
  </si>
  <si>
    <t>①
法定期間内における確実な供給設備点検の実施体制</t>
    <phoneticPr fontId="2"/>
  </si>
  <si>
    <t>②
法定期間内における確実な消費設備調査の実施体制</t>
    <phoneticPr fontId="2"/>
  </si>
  <si>
    <t>③
メータの異常表示の確認</t>
    <phoneticPr fontId="2"/>
  </si>
  <si>
    <t>④
安全装置の有無の調査</t>
    <phoneticPr fontId="2"/>
  </si>
  <si>
    <t>⑤
軒先容器等の適切な管理</t>
    <phoneticPr fontId="2"/>
  </si>
  <si>
    <t>⑥
質量販売にかかる事故防止対策</t>
    <phoneticPr fontId="2"/>
  </si>
  <si>
    <t>①
消費者への保安啓発活動</t>
    <phoneticPr fontId="2"/>
  </si>
  <si>
    <t>②
１０月の消費者保安月間における消費者への保安啓発活動</t>
    <phoneticPr fontId="2"/>
  </si>
  <si>
    <t>③
ＬＰガスの使用に不安のある消費者に対する特別な保安活動</t>
    <phoneticPr fontId="2"/>
  </si>
  <si>
    <t>④
リコール対象品への対応</t>
    <rPh sb="6" eb="8">
      <t>タイショウ</t>
    </rPh>
    <rPh sb="8" eb="9">
      <t>ヒン</t>
    </rPh>
    <rPh sb="11" eb="13">
      <t>タイオウ</t>
    </rPh>
    <phoneticPr fontId="2"/>
  </si>
  <si>
    <t>①
ガス放出防止型高圧ホース・ガス放出防止器又は折損型調整器の設置</t>
    <phoneticPr fontId="2"/>
  </si>
  <si>
    <t>②
容器流出に関する対策</t>
    <phoneticPr fontId="2"/>
  </si>
  <si>
    <t>③
防災訓練の実施又は参加</t>
    <phoneticPr fontId="2"/>
  </si>
  <si>
    <t>④
災害マニュアル、災害対策指針等の整備等</t>
    <phoneticPr fontId="2"/>
  </si>
  <si>
    <t>⑤
ハザードマップの活用</t>
    <phoneticPr fontId="2"/>
  </si>
  <si>
    <t>⑥
災害発生時の対応について</t>
    <phoneticPr fontId="2"/>
  </si>
  <si>
    <t>従業員の行動基準</t>
    <phoneticPr fontId="2"/>
  </si>
  <si>
    <t>通報訓練の実施等</t>
    <phoneticPr fontId="2"/>
  </si>
  <si>
    <t>Ｎｏ．１
経営者等の保安確保</t>
    <phoneticPr fontId="2"/>
  </si>
  <si>
    <t>Ｎｏ．３　
予防保全（期限管理）</t>
    <phoneticPr fontId="2"/>
  </si>
  <si>
    <t>③
集中監視システムの
導入</t>
    <phoneticPr fontId="2"/>
  </si>
  <si>
    <t>自主保安活動チェックシート（都道府県協会提出用）（令和８年４月３０日現在）</t>
    <rPh sb="25" eb="27">
      <t>レイワ</t>
    </rPh>
    <phoneticPr fontId="2"/>
  </si>
  <si>
    <t>Ｎｏ．１　
保安体制・責任と権限の明確化</t>
    <rPh sb="6" eb="8">
      <t>ホアン</t>
    </rPh>
    <rPh sb="8" eb="10">
      <t>タイセイ</t>
    </rPh>
    <rPh sb="11" eb="13">
      <t>セキニン</t>
    </rPh>
    <rPh sb="14" eb="16">
      <t>ケンゲン</t>
    </rPh>
    <rPh sb="17" eb="19">
      <t>メイカク</t>
    </rPh>
    <rPh sb="19" eb="20">
      <t>カ</t>
    </rPh>
    <phoneticPr fontId="2"/>
  </si>
  <si>
    <t>対象地域以外の対策</t>
    <phoneticPr fontId="2"/>
  </si>
  <si>
    <t>管理・把握状況</t>
    <phoneticPr fontId="2"/>
  </si>
  <si>
    <t>設置率１００％設置を推進しており、さらに消費者の要望に応じ積極的に導入していること。</t>
    <rPh sb="7" eb="9">
      <t>セッチ</t>
    </rPh>
    <rPh sb="10" eb="12">
      <t>スイシン</t>
    </rPh>
    <rPh sb="20" eb="21">
      <t>ヒ</t>
    </rPh>
    <rPh sb="21" eb="22">
      <t>シャ</t>
    </rPh>
    <rPh sb="23" eb="25">
      <t>ヨウボウ</t>
    </rPh>
    <rPh sb="26" eb="27">
      <t>オウ</t>
    </rPh>
    <rPh sb="28" eb="30">
      <t>セッキョク</t>
    </rPh>
    <rPh sb="30" eb="31">
      <t>テキ</t>
    </rPh>
    <rPh sb="32" eb="34">
      <t>ドウニュウ</t>
    </rPh>
    <phoneticPr fontId="2"/>
  </si>
  <si>
    <t>設置義務施設以外の設置目標を掲げ、積極的に推進している。</t>
    <rPh sb="0" eb="2">
      <t>セッチ</t>
    </rPh>
    <rPh sb="2" eb="4">
      <t>ギム</t>
    </rPh>
    <rPh sb="4" eb="6">
      <t>シセツ</t>
    </rPh>
    <rPh sb="6" eb="8">
      <t>イガイ</t>
    </rPh>
    <rPh sb="9" eb="11">
      <t>セッチ</t>
    </rPh>
    <rPh sb="11" eb="13">
      <t>モクヒョウ</t>
    </rPh>
    <rPh sb="14" eb="15">
      <t>カカ</t>
    </rPh>
    <rPh sb="17" eb="20">
      <t>セッキョクテキ</t>
    </rPh>
    <rPh sb="21" eb="23">
      <t>スイシン</t>
    </rPh>
    <phoneticPr fontId="26"/>
  </si>
  <si>
    <t>業務用、集合住宅施設等における漏洩検知装置</t>
    <phoneticPr fontId="2"/>
  </si>
  <si>
    <t>設置を推進しており、さらに消費者の要望に応じ導入できる体制になっている。</t>
    <rPh sb="13" eb="16">
      <t>ショウヒシャ</t>
    </rPh>
    <rPh sb="17" eb="19">
      <t>ヨウボウ</t>
    </rPh>
    <rPh sb="20" eb="21">
      <t>オウ</t>
    </rPh>
    <rPh sb="22" eb="24">
      <t>ドウニュウ</t>
    </rPh>
    <rPh sb="27" eb="29">
      <t>タイセイ</t>
    </rPh>
    <phoneticPr fontId="2"/>
  </si>
  <si>
    <t>販売事業者・当該事業所における集中監視の設置率。
・集中監視であれば、双方向でなくてもよい。（低頻度型集中監視システムでも可）</t>
    <phoneticPr fontId="2"/>
  </si>
  <si>
    <t>1号認定もしくは2号認定LPガス販売事業者（当該事業所）</t>
    <phoneticPr fontId="2"/>
  </si>
  <si>
    <t>一般消費者へ安全装置付きガスコンロへの交換を推進しており、さらに消費者の要望に応じ積極的に導入していること。</t>
    <rPh sb="0" eb="2">
      <t>イッパン</t>
    </rPh>
    <rPh sb="2" eb="5">
      <t>ショウヒシャ</t>
    </rPh>
    <rPh sb="6" eb="8">
      <t>アンゼン</t>
    </rPh>
    <rPh sb="8" eb="10">
      <t>ソウチ</t>
    </rPh>
    <rPh sb="10" eb="11">
      <t>ツ</t>
    </rPh>
    <rPh sb="19" eb="21">
      <t>コウカン</t>
    </rPh>
    <rPh sb="22" eb="24">
      <t>スイシン</t>
    </rPh>
    <rPh sb="32" eb="35">
      <t>ショウヒシャ</t>
    </rPh>
    <rPh sb="36" eb="38">
      <t>ヨウボウ</t>
    </rPh>
    <rPh sb="39" eb="40">
      <t>オウ</t>
    </rPh>
    <rPh sb="41" eb="44">
      <t>セッキョクテキ</t>
    </rPh>
    <rPh sb="45" eb="47">
      <t>ドウニュウ</t>
    </rPh>
    <phoneticPr fontId="2"/>
  </si>
  <si>
    <t>業務用施設への設置を推進しており、さらに消費者の要望に応じ積極的に導入し、導入８０％以上。</t>
    <rPh sb="7" eb="9">
      <t>セッチ</t>
    </rPh>
    <rPh sb="10" eb="12">
      <t>スイシン</t>
    </rPh>
    <rPh sb="20" eb="23">
      <t>ショウヒシャ</t>
    </rPh>
    <rPh sb="24" eb="26">
      <t>ヨウボウ</t>
    </rPh>
    <rPh sb="27" eb="28">
      <t>オウ</t>
    </rPh>
    <rPh sb="29" eb="31">
      <t>セッキョク</t>
    </rPh>
    <rPh sb="31" eb="32">
      <t>テキ</t>
    </rPh>
    <rPh sb="33" eb="35">
      <t>ドウニュウ</t>
    </rPh>
    <phoneticPr fontId="2"/>
  </si>
  <si>
    <t xml:space="preserve">
ここでいうガス漏れ警報器連動遮断装置とは、業務用施設におけるSB(EB)メータとガス警報器連動遮断の設置されているところをいいます。</t>
    <phoneticPr fontId="2"/>
  </si>
  <si>
    <t>ホームページ上に保安確保に向けたコミットメントを掲載している。　　　　
・広報誌等に掲載を行っている。</t>
    <rPh sb="6" eb="7">
      <t>ジョウ</t>
    </rPh>
    <rPh sb="8" eb="12">
      <t>ホアンカクホ</t>
    </rPh>
    <rPh sb="13" eb="14">
      <t>ム</t>
    </rPh>
    <rPh sb="24" eb="26">
      <t>ケイサイ</t>
    </rPh>
    <phoneticPr fontId="26"/>
  </si>
  <si>
    <t>保安確保に対してコミットメントを社内に掲示している。　　　　　　　　</t>
    <phoneticPr fontId="26"/>
  </si>
  <si>
    <t>従業員に対して年間保安教育計画表に沿って、保安教育が確実に実施されている。</t>
    <rPh sb="15" eb="16">
      <t>ヒョウ</t>
    </rPh>
    <rPh sb="17" eb="18">
      <t>ソ</t>
    </rPh>
    <phoneticPr fontId="26"/>
  </si>
  <si>
    <t>容器交換時や定期点検調査、設備工事・修理等に係るマニュアルが作成されている。</t>
    <phoneticPr fontId="2"/>
  </si>
  <si>
    <t>地域普及事業、経済産業省の行うe-ラーニング等の講習を修了している。</t>
    <rPh sb="0" eb="6">
      <t>チイキフキュウジギョウ</t>
    </rPh>
    <rPh sb="7" eb="12">
      <t>ケイザイサンギョウショウ</t>
    </rPh>
    <rPh sb="13" eb="14">
      <t>オコナ</t>
    </rPh>
    <rPh sb="22" eb="23">
      <t>トウ</t>
    </rPh>
    <rPh sb="24" eb="26">
      <t>コウシュウ</t>
    </rPh>
    <rPh sb="27" eb="29">
      <t>シュウリョウ</t>
    </rPh>
    <phoneticPr fontId="26"/>
  </si>
  <si>
    <t>不完全燃焼防止装置の付いている燃焼器や屋外設置式の燃焼器への交換、及び老朽化設備の一掃を推進している。一酸化炭素中毒事故防止の保安啓発活動を行っていること。</t>
    <phoneticPr fontId="2"/>
  </si>
  <si>
    <t>業務用厨房施設等への周知計画に沿って実施されていること。また、昨年度実施数より増加していること。</t>
    <phoneticPr fontId="2"/>
  </si>
  <si>
    <t>業務用厨房施設への業務用換気警報器の設置</t>
    <rPh sb="0" eb="3">
      <t>ギョウムヨウ</t>
    </rPh>
    <rPh sb="3" eb="5">
      <t>チュウボウ</t>
    </rPh>
    <rPh sb="5" eb="7">
      <t>シセツ</t>
    </rPh>
    <rPh sb="9" eb="12">
      <t>ギョウムヨウ</t>
    </rPh>
    <rPh sb="12" eb="14">
      <t>カンキ</t>
    </rPh>
    <rPh sb="14" eb="17">
      <t>ケイホウキ</t>
    </rPh>
    <rPh sb="18" eb="20">
      <t>セッチ</t>
    </rPh>
    <phoneticPr fontId="2"/>
  </si>
  <si>
    <t>設置率９０％以上</t>
    <rPh sb="6" eb="8">
      <t>イジョウ</t>
    </rPh>
    <phoneticPr fontId="2"/>
  </si>
  <si>
    <t>設置率７５％以上９０％未満</t>
    <rPh sb="6" eb="8">
      <t>イジョウ</t>
    </rPh>
    <rPh sb="11" eb="13">
      <t>ミマン</t>
    </rPh>
    <phoneticPr fontId="2"/>
  </si>
  <si>
    <t>設置率５０％以上７５％未満</t>
    <rPh sb="6" eb="8">
      <t>イジョウ</t>
    </rPh>
    <rPh sb="11" eb="13">
      <t>ミマン</t>
    </rPh>
    <phoneticPr fontId="2"/>
  </si>
  <si>
    <t>ＬＰガス設備全体の配管図面をクラウドもしくは電子データで管理している。</t>
    <rPh sb="4" eb="6">
      <t>セツビ</t>
    </rPh>
    <rPh sb="6" eb="8">
      <t>ゼンタイ</t>
    </rPh>
    <rPh sb="9" eb="11">
      <t>ハイカン</t>
    </rPh>
    <rPh sb="11" eb="13">
      <t>ズメン</t>
    </rPh>
    <rPh sb="22" eb="24">
      <t>デンシ</t>
    </rPh>
    <rPh sb="28" eb="30">
      <t>カンリ</t>
    </rPh>
    <phoneticPr fontId="2"/>
  </si>
  <si>
    <t>全ての配管図が書面で管理されている。</t>
    <rPh sb="0" eb="1">
      <t>スベ</t>
    </rPh>
    <rPh sb="3" eb="5">
      <t>ハイカン</t>
    </rPh>
    <rPh sb="5" eb="6">
      <t>ズ</t>
    </rPh>
    <rPh sb="7" eb="9">
      <t>ショメン</t>
    </rPh>
    <rPh sb="10" eb="12">
      <t>カンリ</t>
    </rPh>
    <phoneticPr fontId="2"/>
  </si>
  <si>
    <t>全ての埋設管のリストを管理しており交換を推進するにあたり、計画表・管理表を作成している。</t>
    <rPh sb="0" eb="1">
      <t>スベ</t>
    </rPh>
    <rPh sb="3" eb="6">
      <t>マイセツカン</t>
    </rPh>
    <rPh sb="11" eb="13">
      <t>カンリ</t>
    </rPh>
    <rPh sb="17" eb="19">
      <t>コウカン</t>
    </rPh>
    <rPh sb="20" eb="22">
      <t>スイシン</t>
    </rPh>
    <rPh sb="29" eb="32">
      <t>ケイカクヒョウ</t>
    </rPh>
    <rPh sb="33" eb="36">
      <t>カンリヒョウ</t>
    </rPh>
    <rPh sb="37" eb="39">
      <t>サクセイ</t>
    </rPh>
    <phoneticPr fontId="2"/>
  </si>
  <si>
    <t>一般消費者等に埋設管があることの周知と他工事の際には連絡をもらえるよう周知を実施している。</t>
    <rPh sb="0" eb="2">
      <t>イッパン</t>
    </rPh>
    <rPh sb="2" eb="5">
      <t>ショウヒシャ</t>
    </rPh>
    <rPh sb="5" eb="6">
      <t>トウ</t>
    </rPh>
    <rPh sb="19" eb="22">
      <t>タコウジ</t>
    </rPh>
    <rPh sb="23" eb="24">
      <t>サイ</t>
    </rPh>
    <rPh sb="26" eb="28">
      <t>レンラク</t>
    </rPh>
    <rPh sb="35" eb="37">
      <t>シュウチ</t>
    </rPh>
    <rPh sb="38" eb="40">
      <t>ジッシ</t>
    </rPh>
    <phoneticPr fontId="2"/>
  </si>
  <si>
    <t>他工事業者による損傷の対策の例
・埋設管位置の表示　　　　　　　　　　　　　・他工事業者との事前協議
・現場立会い
・他工事事故に関する従業員教育</t>
    <rPh sb="14" eb="15">
      <t>レイ</t>
    </rPh>
    <phoneticPr fontId="2"/>
  </si>
  <si>
    <t>年間の法定点検期日が明確に規定されており、機材、日程調整、手直し等が適切に行われている。</t>
    <rPh sb="0" eb="2">
      <t>ネンカン</t>
    </rPh>
    <rPh sb="3" eb="9">
      <t>ホウテイテンケンキジツ</t>
    </rPh>
    <rPh sb="10" eb="12">
      <t>メイカク</t>
    </rPh>
    <rPh sb="13" eb="15">
      <t>キテイ</t>
    </rPh>
    <rPh sb="21" eb="23">
      <t>キザイ</t>
    </rPh>
    <phoneticPr fontId="26"/>
  </si>
  <si>
    <t>年間の法定点検期日が明確に規定されており、機材、日程調整、再調査、手直し等が適切に行われている。</t>
    <rPh sb="0" eb="2">
      <t>ネンカン</t>
    </rPh>
    <rPh sb="3" eb="9">
      <t>ホウテイテンケンキジツ</t>
    </rPh>
    <rPh sb="10" eb="12">
      <t>メイカク</t>
    </rPh>
    <rPh sb="13" eb="15">
      <t>キテイ</t>
    </rPh>
    <rPh sb="21" eb="23">
      <t>キザイ</t>
    </rPh>
    <rPh sb="24" eb="26">
      <t>ニッテイ</t>
    </rPh>
    <rPh sb="26" eb="28">
      <t>チョウセイ</t>
    </rPh>
    <rPh sb="29" eb="32">
      <t>サイチョウサ</t>
    </rPh>
    <rPh sb="33" eb="35">
      <t>テナオ</t>
    </rPh>
    <rPh sb="36" eb="37">
      <t>トウ</t>
    </rPh>
    <rPh sb="38" eb="40">
      <t>テキセツ</t>
    </rPh>
    <rPh sb="41" eb="42">
      <t>オコナ</t>
    </rPh>
    <phoneticPr fontId="26"/>
  </si>
  <si>
    <t>閉栓時における容器撤去のルールが確立されている。配送センターとも連携が取れている。</t>
    <phoneticPr fontId="2"/>
  </si>
  <si>
    <t>カップリング容器等による質量販売の推奨を実施している。
（質量販売を行わない場合は、対策済として1点とする。）</t>
    <rPh sb="8" eb="9">
      <t>トウ</t>
    </rPh>
    <phoneticPr fontId="2"/>
  </si>
  <si>
    <t>使用終了後、速やかな容器の引き取りを行っている。
（質量販売を行わない場合は、対策済として1点とする。）</t>
    <rPh sb="10" eb="12">
      <t>ヨウキ</t>
    </rPh>
    <phoneticPr fontId="2"/>
  </si>
  <si>
    <t>設置を推進しており、さらに消費者の要望に応じ積極的に導入していること。</t>
    <rPh sb="0" eb="2">
      <t>セッチ</t>
    </rPh>
    <rPh sb="3" eb="5">
      <t>スイシン</t>
    </rPh>
    <rPh sb="13" eb="16">
      <t>ショウヒシャ</t>
    </rPh>
    <rPh sb="17" eb="19">
      <t>ヨウボウ</t>
    </rPh>
    <rPh sb="20" eb="21">
      <t>オウ</t>
    </rPh>
    <rPh sb="22" eb="24">
      <t>セッキョク</t>
    </rPh>
    <rPh sb="24" eb="25">
      <t>テキ</t>
    </rPh>
    <rPh sb="26" eb="28">
      <t>ドウニュウ</t>
    </rPh>
    <phoneticPr fontId="2"/>
  </si>
  <si>
    <t>全消費者に対して容器への鎖又はベルトの２本取付け等を推進している。また、充てん量２０kg以下の容器以下の容器に対してはプロテクターの開口部に鎖又はベルトを通して取り付けを推進している。</t>
    <rPh sb="0" eb="1">
      <t>ゼン</t>
    </rPh>
    <rPh sb="1" eb="4">
      <t>ショウヒシャ</t>
    </rPh>
    <rPh sb="5" eb="6">
      <t>タイ</t>
    </rPh>
    <rPh sb="8" eb="10">
      <t>ヨウキ</t>
    </rPh>
    <rPh sb="12" eb="13">
      <t>クサリ</t>
    </rPh>
    <rPh sb="13" eb="14">
      <t>マタ</t>
    </rPh>
    <rPh sb="20" eb="21">
      <t>ホン</t>
    </rPh>
    <rPh sb="21" eb="23">
      <t>トリツ</t>
    </rPh>
    <rPh sb="24" eb="25">
      <t>トウ</t>
    </rPh>
    <rPh sb="26" eb="28">
      <t>スイシン</t>
    </rPh>
    <rPh sb="36" eb="37">
      <t>ジュウ</t>
    </rPh>
    <rPh sb="39" eb="40">
      <t>リョウ</t>
    </rPh>
    <rPh sb="44" eb="46">
      <t>イカ</t>
    </rPh>
    <rPh sb="47" eb="49">
      <t>ヨウキ</t>
    </rPh>
    <rPh sb="49" eb="51">
      <t>イカ</t>
    </rPh>
    <rPh sb="52" eb="54">
      <t>ヨウキ</t>
    </rPh>
    <rPh sb="55" eb="56">
      <t>タイ</t>
    </rPh>
    <rPh sb="66" eb="69">
      <t>カイコウブ</t>
    </rPh>
    <rPh sb="70" eb="71">
      <t>クサリ</t>
    </rPh>
    <rPh sb="71" eb="72">
      <t>マタ</t>
    </rPh>
    <rPh sb="77" eb="78">
      <t>トオ</t>
    </rPh>
    <rPh sb="80" eb="81">
      <t>ト</t>
    </rPh>
    <rPh sb="82" eb="83">
      <t>ツ</t>
    </rPh>
    <rPh sb="85" eb="87">
      <t>スイシン</t>
    </rPh>
    <phoneticPr fontId="2"/>
  </si>
  <si>
    <t>浸水想定地域以外での導入促進として容器流出防止措置を講じる必要がある地域以外にも積極的に対策を講じている。</t>
    <rPh sb="0" eb="2">
      <t>シンスイ</t>
    </rPh>
    <rPh sb="2" eb="4">
      <t>ソウテイ</t>
    </rPh>
    <rPh sb="4" eb="6">
      <t>チイキ</t>
    </rPh>
    <rPh sb="6" eb="8">
      <t>イガイ</t>
    </rPh>
    <rPh sb="10" eb="12">
      <t>ドウニュウ</t>
    </rPh>
    <rPh sb="12" eb="14">
      <t>ソクシン</t>
    </rPh>
    <rPh sb="17" eb="19">
      <t>ヨウキ</t>
    </rPh>
    <rPh sb="19" eb="21">
      <t>リュウシュツ</t>
    </rPh>
    <rPh sb="21" eb="23">
      <t>ボウシ</t>
    </rPh>
    <rPh sb="23" eb="25">
      <t>ソチ</t>
    </rPh>
    <rPh sb="26" eb="27">
      <t>コウ</t>
    </rPh>
    <rPh sb="29" eb="31">
      <t>ヒツヨウ</t>
    </rPh>
    <rPh sb="34" eb="36">
      <t>チイキ</t>
    </rPh>
    <rPh sb="36" eb="38">
      <t>イガイ</t>
    </rPh>
    <rPh sb="40" eb="43">
      <t>セッキョクテキ</t>
    </rPh>
    <rPh sb="44" eb="46">
      <t>タイサク</t>
    </rPh>
    <rPh sb="47" eb="48">
      <t>コウ</t>
    </rPh>
    <phoneticPr fontId="2"/>
  </si>
  <si>
    <t>消費者先に設置されている容器について管理している。</t>
    <rPh sb="0" eb="3">
      <t>ショウヒシャ</t>
    </rPh>
    <rPh sb="3" eb="4">
      <t>サキ</t>
    </rPh>
    <rPh sb="5" eb="7">
      <t>セッチ</t>
    </rPh>
    <rPh sb="12" eb="14">
      <t>ヨウキ</t>
    </rPh>
    <rPh sb="18" eb="20">
      <t>カンリ</t>
    </rPh>
    <phoneticPr fontId="2"/>
  </si>
  <si>
    <t>消費者先ごとに容器本数、形態の把握を行うことで容器流出が発生した際にも直ちに把握できる状態である。</t>
    <rPh sb="0" eb="2">
      <t>ショウヒ</t>
    </rPh>
    <rPh sb="2" eb="3">
      <t>シャ</t>
    </rPh>
    <rPh sb="3" eb="4">
      <t>サキ</t>
    </rPh>
    <rPh sb="18" eb="19">
      <t>オコナ</t>
    </rPh>
    <rPh sb="23" eb="25">
      <t>ヨウキ</t>
    </rPh>
    <rPh sb="25" eb="27">
      <t>リュウシュツ</t>
    </rPh>
    <rPh sb="28" eb="30">
      <t>ハッセイ</t>
    </rPh>
    <rPh sb="32" eb="33">
      <t>サイ</t>
    </rPh>
    <rPh sb="35" eb="36">
      <t>タダ</t>
    </rPh>
    <rPh sb="38" eb="40">
      <t>ハアク</t>
    </rPh>
    <rPh sb="43" eb="45">
      <t>ジョウタイ</t>
    </rPh>
    <phoneticPr fontId="2"/>
  </si>
  <si>
    <t>災害発生時に備え、経済産業省及び高圧ガス保安協会が作成しているＬＰガス災害対策マニュアル等を入手し活用している。</t>
    <rPh sb="0" eb="2">
      <t>サイガイ</t>
    </rPh>
    <rPh sb="2" eb="4">
      <t>ハッセイ</t>
    </rPh>
    <rPh sb="4" eb="5">
      <t>ジ</t>
    </rPh>
    <rPh sb="6" eb="7">
      <t>ソナ</t>
    </rPh>
    <rPh sb="9" eb="11">
      <t>ケイザイ</t>
    </rPh>
    <rPh sb="11" eb="14">
      <t>サンギョウショウ</t>
    </rPh>
    <rPh sb="14" eb="15">
      <t>オヨ</t>
    </rPh>
    <rPh sb="16" eb="18">
      <t>コウアツ</t>
    </rPh>
    <rPh sb="20" eb="22">
      <t>ホアン</t>
    </rPh>
    <rPh sb="22" eb="24">
      <t>キョウカイ</t>
    </rPh>
    <rPh sb="25" eb="27">
      <t>サクセイ</t>
    </rPh>
    <rPh sb="35" eb="37">
      <t>サイガイ</t>
    </rPh>
    <rPh sb="37" eb="39">
      <t>タイサク</t>
    </rPh>
    <rPh sb="44" eb="45">
      <t>トウ</t>
    </rPh>
    <rPh sb="46" eb="48">
      <t>ニュウシュ</t>
    </rPh>
    <rPh sb="49" eb="51">
      <t>カツヨウ</t>
    </rPh>
    <phoneticPr fontId="2"/>
  </si>
  <si>
    <t>都道府県ＬＰガス協会またはＬＰガス販売事業者が独自に作成している災害対策マニュアルでも可。</t>
    <phoneticPr fontId="2"/>
  </si>
  <si>
    <t>・事業所の事務機能について災害対策を講じている。
・消費者の保安情報についてバックアップを取っている。
・従業員の避難場所・経路等を常に確認している。
・SNS等による災害時の緊急連絡網等、社内の連絡体制を構築している。</t>
    <phoneticPr fontId="2"/>
  </si>
  <si>
    <t>避難情報警戒レベルに応じて従業員の行動基準を作成し、防災訓練等により周知、徹底されている。</t>
    <rPh sb="0" eb="2">
      <t>ヒナン</t>
    </rPh>
    <rPh sb="2" eb="4">
      <t>ジョウホウ</t>
    </rPh>
    <rPh sb="4" eb="6">
      <t>ケイカイ</t>
    </rPh>
    <rPh sb="10" eb="11">
      <t>オウ</t>
    </rPh>
    <rPh sb="13" eb="16">
      <t>ジュウギョウイン</t>
    </rPh>
    <rPh sb="17" eb="19">
      <t>コウドウ</t>
    </rPh>
    <rPh sb="19" eb="21">
      <t>キジュン</t>
    </rPh>
    <rPh sb="22" eb="24">
      <t>サクセイ</t>
    </rPh>
    <rPh sb="26" eb="28">
      <t>ボウサイ</t>
    </rPh>
    <rPh sb="28" eb="30">
      <t>クンレン</t>
    </rPh>
    <rPh sb="30" eb="31">
      <t>トウ</t>
    </rPh>
    <rPh sb="34" eb="36">
      <t>シュウチ</t>
    </rPh>
    <rPh sb="37" eb="39">
      <t>テッテイ</t>
    </rPh>
    <phoneticPr fontId="2"/>
  </si>
  <si>
    <t>警戒レベル４：避難指示が発令された段階で、社内基準として具体的に避難できる体制が整っている。</t>
    <rPh sb="0" eb="2">
      <t>ケイカイ</t>
    </rPh>
    <rPh sb="7" eb="9">
      <t>ヒナン</t>
    </rPh>
    <rPh sb="9" eb="11">
      <t>シジ</t>
    </rPh>
    <rPh sb="12" eb="14">
      <t>ハツレイ</t>
    </rPh>
    <rPh sb="17" eb="19">
      <t>ダンカイ</t>
    </rPh>
    <rPh sb="21" eb="23">
      <t>シャナイ</t>
    </rPh>
    <rPh sb="23" eb="25">
      <t>キジュン</t>
    </rPh>
    <rPh sb="28" eb="31">
      <t>グタイテキ</t>
    </rPh>
    <rPh sb="32" eb="34">
      <t>ヒナン</t>
    </rPh>
    <rPh sb="37" eb="39">
      <t>タイセイ</t>
    </rPh>
    <rPh sb="40" eb="41">
      <t>トトノ</t>
    </rPh>
    <phoneticPr fontId="2"/>
  </si>
  <si>
    <t>※技術総括・保安審議官表彰については自己採点結果90点以上の販売事業者等を対象にヒアリングにてチェックシートの実施状況を確認の上決定いたします。ヒアリングでは、チェックシートの実施状況に係るエビデンスの確認が行われるため、予め準備をお願いします。</t>
    <phoneticPr fontId="2"/>
  </si>
  <si>
    <t>業務用厨房施設への法定周知以外の周知</t>
    <phoneticPr fontId="2"/>
  </si>
  <si>
    <t>業務用厨房施設への業務用換気警報器の設置</t>
    <phoneticPr fontId="2"/>
  </si>
  <si>
    <t>災害発生時の対応について</t>
    <phoneticPr fontId="2"/>
  </si>
  <si>
    <t>通報訓練の実施等</t>
    <rPh sb="7" eb="8">
      <t>トウ</t>
    </rPh>
    <phoneticPr fontId="2"/>
  </si>
  <si>
    <t>2点又は0点</t>
  </si>
  <si>
    <t>1点又は0点</t>
  </si>
  <si>
    <t>3点、2点又は0点</t>
    <phoneticPr fontId="2"/>
  </si>
  <si>
    <t>3点又は0点</t>
  </si>
  <si>
    <t>３点、２点又は０点</t>
    <rPh sb="1" eb="2">
      <t>テン</t>
    </rPh>
    <rPh sb="4" eb="5">
      <t>テン</t>
    </rPh>
    <rPh sb="5" eb="6">
      <t>マタ</t>
    </rPh>
    <rPh sb="8" eb="9">
      <t>テン</t>
    </rPh>
    <phoneticPr fontId="2"/>
  </si>
  <si>
    <t>業務用、集合住宅施設における設置に限る。</t>
    <phoneticPr fontId="2"/>
  </si>
  <si>
    <t>期限切れがPC等電子的警告によって把握できるシステムとなっている。</t>
    <rPh sb="0" eb="2">
      <t>キゲン</t>
    </rPh>
    <rPh sb="2" eb="3">
      <t>ギ</t>
    </rPh>
    <rPh sb="7" eb="8">
      <t>トウ</t>
    </rPh>
    <rPh sb="8" eb="11">
      <t>デンシテキ</t>
    </rPh>
    <rPh sb="11" eb="13">
      <t>ケイコク</t>
    </rPh>
    <rPh sb="17" eb="19">
      <t>ハアク</t>
    </rPh>
    <phoneticPr fontId="2"/>
  </si>
  <si>
    <t>10年以上たった老朽化燃焼器の交換を推進している。</t>
    <rPh sb="2" eb="5">
      <t>ネンイジョウ</t>
    </rPh>
    <rPh sb="8" eb="11">
      <t>ロウキュウカ</t>
    </rPh>
    <rPh sb="11" eb="14">
      <t>ネンショウキ</t>
    </rPh>
    <rPh sb="15" eb="17">
      <t>コウカン</t>
    </rPh>
    <rPh sb="18" eb="20">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</si>
</sst>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trike/>
      <sz val="14"/>
      <name val="ＭＳ ゴシック"/>
      <family val="3"/>
      <charset val="128"/>
    </font>
    <font>
      <strike/>
      <sz val="11"/>
      <name val="ＭＳ ゴシック"/>
      <family val="3"/>
      <charset val="128"/>
    </font>
    <font>
      <strike/>
      <sz val="12"/>
      <name val="ＭＳ ゴシック"/>
      <family val="3"/>
      <charset val="128"/>
    </font>
    <font>
      <b/>
      <sz val="12"/>
      <name val="ＭＳ ゴシック"/>
      <family val="3"/>
      <charset val="128"/>
    </font>
    <font>
      <b/>
      <sz val="11"/>
      <name val="ＭＳ ゴシック"/>
      <family val="3"/>
      <charset val="128"/>
    </font>
    <font>
      <b/>
      <sz val="16"/>
      <name val="ＭＳ ゴシック"/>
      <family val="3"/>
      <charset val="128"/>
    </font>
    <font>
      <sz val="22"/>
      <name val="ＭＳ 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14"/>
      <name val="ＭＳ ゴシック"/>
      <family val="3"/>
      <charset val="128"/>
    </font>
    <font>
      <sz val="7"/>
      <name val="ＭＳ Ｐゴシック"/>
      <family val="3"/>
      <charset val="128"/>
    </font>
    <font>
      <b/>
      <sz val="12"/>
      <color theme="1"/>
      <name val="ＭＳ ゴシック"/>
      <family val="3"/>
      <charset val="128"/>
    </font>
    <font>
      <sz val="12"/>
      <color theme="1"/>
      <name val="ＭＳ ゴシック"/>
      <family val="3"/>
      <charset val="128"/>
    </font>
    <font>
      <sz val="6"/>
      <name val="ＭＳ Ｐゴシック"/>
      <family val="2"/>
      <charset val="128"/>
      <scheme val="minor"/>
    </font>
    <font>
      <b/>
      <strike/>
      <sz val="12"/>
      <name val="ＭＳ ゴシック"/>
      <family val="3"/>
      <charset val="128"/>
    </font>
    <font>
      <sz val="9"/>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99"/>
        <bgColor indexed="64"/>
      </patternFill>
    </fill>
  </fills>
  <borders count="132">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bottom style="hair">
        <color indexed="64"/>
      </bottom>
      <diagonal/>
    </border>
    <border>
      <left style="thick">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top style="thick">
        <color indexed="64"/>
      </top>
      <bottom/>
      <diagonal/>
    </border>
    <border>
      <left style="thick">
        <color indexed="64"/>
      </left>
      <right style="thick">
        <color indexed="64"/>
      </right>
      <top style="medium">
        <color indexed="64"/>
      </top>
      <bottom style="thick">
        <color indexed="64"/>
      </bottom>
      <diagonal/>
    </border>
    <border>
      <left style="thick">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ck">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67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176" fontId="3" fillId="0" borderId="0" xfId="0" applyNumberFormat="1" applyFont="1" applyAlignment="1">
      <alignment horizontal="center" vertical="center" shrinkToFit="1"/>
    </xf>
    <xf numFmtId="38" fontId="3" fillId="0" borderId="0" xfId="1" applyFont="1" applyFill="1" applyBorder="1" applyAlignment="1">
      <alignment horizontal="center" vertical="center" shrinkToFit="1"/>
    </xf>
    <xf numFmtId="176" fontId="4" fillId="0" borderId="0" xfId="0" applyNumberFormat="1"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right" vertical="center"/>
    </xf>
    <xf numFmtId="176" fontId="5" fillId="0" borderId="1" xfId="0" applyNumberFormat="1" applyFont="1" applyBorder="1" applyAlignment="1">
      <alignment horizontal="center" vertical="center" wrapText="1"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176" fontId="3" fillId="0" borderId="4" xfId="0" applyNumberFormat="1" applyFont="1" applyBorder="1" applyAlignment="1">
      <alignment vertical="center"/>
    </xf>
    <xf numFmtId="38" fontId="3" fillId="0" borderId="4" xfId="1" applyFont="1" applyFill="1" applyBorder="1" applyAlignment="1">
      <alignment vertical="center"/>
    </xf>
    <xf numFmtId="176" fontId="4" fillId="0" borderId="4" xfId="0" applyNumberFormat="1" applyFont="1" applyBorder="1" applyAlignment="1">
      <alignment vertical="center"/>
    </xf>
    <xf numFmtId="176" fontId="3" fillId="0" borderId="5" xfId="0" applyNumberFormat="1" applyFont="1" applyBorder="1" applyAlignment="1">
      <alignment vertical="center" wrapText="1"/>
    </xf>
    <xf numFmtId="176" fontId="3" fillId="0" borderId="0" xfId="0" applyNumberFormat="1" applyFont="1" applyAlignment="1">
      <alignment vertical="center" wrapText="1"/>
    </xf>
    <xf numFmtId="176" fontId="5" fillId="0" borderId="6"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7" fillId="0" borderId="8" xfId="0" applyNumberFormat="1" applyFont="1" applyBorder="1" applyAlignment="1">
      <alignment horizontal="center" vertical="center" wrapText="1" shrinkToFit="1"/>
    </xf>
    <xf numFmtId="176" fontId="7" fillId="0" borderId="0" xfId="0" applyNumberFormat="1" applyFont="1" applyAlignment="1">
      <alignment horizontal="center" vertical="center" wrapText="1" shrinkToFit="1"/>
    </xf>
    <xf numFmtId="176" fontId="5" fillId="0" borderId="9"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176" fontId="7" fillId="0" borderId="11" xfId="0" applyNumberFormat="1" applyFont="1" applyBorder="1" applyAlignment="1">
      <alignment horizontal="center" vertical="center" wrapText="1" shrinkToFit="1"/>
    </xf>
    <xf numFmtId="176" fontId="5" fillId="0" borderId="12" xfId="0" applyNumberFormat="1" applyFont="1" applyBorder="1" applyAlignment="1">
      <alignment horizontal="center" vertical="center" shrinkToFit="1"/>
    </xf>
    <xf numFmtId="176" fontId="5" fillId="0" borderId="13" xfId="0" applyNumberFormat="1" applyFont="1" applyBorder="1" applyAlignment="1">
      <alignment horizontal="center" vertical="center" shrinkToFit="1"/>
    </xf>
    <xf numFmtId="176" fontId="3" fillId="0" borderId="0" xfId="0" applyNumberFormat="1" applyFont="1" applyAlignment="1">
      <alignment vertical="center"/>
    </xf>
    <xf numFmtId="0" fontId="3" fillId="0" borderId="0" xfId="0" applyFont="1" applyAlignment="1">
      <alignment horizontal="left" vertical="center" wrapText="1"/>
    </xf>
    <xf numFmtId="0" fontId="7" fillId="0" borderId="15" xfId="0" applyFont="1" applyBorder="1" applyAlignment="1">
      <alignment vertical="center" wrapText="1"/>
    </xf>
    <xf numFmtId="0" fontId="7" fillId="0" borderId="0" xfId="0" applyFont="1" applyAlignment="1">
      <alignment vertical="center" wrapText="1"/>
    </xf>
    <xf numFmtId="0" fontId="7" fillId="0" borderId="20" xfId="0" applyFont="1" applyBorder="1" applyAlignment="1">
      <alignment vertical="center" wrapText="1"/>
    </xf>
    <xf numFmtId="176" fontId="5" fillId="0" borderId="20" xfId="0" applyNumberFormat="1" applyFont="1" applyBorder="1" applyAlignment="1">
      <alignment horizontal="center" vertical="center" shrinkToFit="1"/>
    </xf>
    <xf numFmtId="49" fontId="7" fillId="0" borderId="0" xfId="0" applyNumberFormat="1" applyFont="1" applyAlignment="1">
      <alignment horizontal="center" vertical="center" wrapText="1" shrinkToFit="1"/>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wrapText="1" shrinkToFit="1"/>
    </xf>
    <xf numFmtId="176" fontId="7" fillId="0" borderId="22" xfId="0" applyNumberFormat="1" applyFont="1" applyBorder="1" applyAlignment="1">
      <alignment horizontal="center" vertical="center" wrapText="1" shrinkToFit="1"/>
    </xf>
    <xf numFmtId="0" fontId="7" fillId="0" borderId="23" xfId="0" applyFont="1" applyBorder="1" applyAlignment="1">
      <alignment vertical="center" wrapText="1"/>
    </xf>
    <xf numFmtId="176" fontId="5" fillId="0" borderId="23"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6" fontId="5" fillId="0" borderId="15" xfId="0" applyNumberFormat="1" applyFont="1" applyBorder="1" applyAlignment="1">
      <alignment horizontal="center" vertical="center" shrinkToFit="1"/>
    </xf>
    <xf numFmtId="49" fontId="5" fillId="0" borderId="24" xfId="0" applyNumberFormat="1" applyFont="1" applyBorder="1" applyAlignment="1">
      <alignment horizontal="center" vertical="center" wrapText="1" shrinkToFit="1"/>
    </xf>
    <xf numFmtId="49" fontId="7" fillId="0" borderId="22" xfId="0" applyNumberFormat="1" applyFont="1" applyBorder="1" applyAlignment="1">
      <alignment horizontal="center" vertical="center" wrapText="1" shrinkToFit="1"/>
    </xf>
    <xf numFmtId="176" fontId="5" fillId="0" borderId="25" xfId="0" applyNumberFormat="1" applyFont="1" applyBorder="1" applyAlignment="1">
      <alignment horizontal="center" vertical="center" shrinkToFit="1"/>
    </xf>
    <xf numFmtId="0" fontId="7" fillId="0" borderId="26" xfId="0" applyFont="1" applyBorder="1" applyAlignment="1">
      <alignment vertical="center" wrapText="1"/>
    </xf>
    <xf numFmtId="176" fontId="5" fillId="0" borderId="26" xfId="0" applyNumberFormat="1" applyFont="1" applyBorder="1" applyAlignment="1">
      <alignment horizontal="center" vertical="center" shrinkToFit="1"/>
    </xf>
    <xf numFmtId="0" fontId="7" fillId="0" borderId="16" xfId="0" applyFont="1" applyBorder="1" applyAlignment="1">
      <alignment vertical="center" wrapText="1"/>
    </xf>
    <xf numFmtId="176" fontId="5" fillId="0" borderId="27" xfId="0" applyNumberFormat="1" applyFont="1" applyBorder="1" applyAlignment="1">
      <alignment horizontal="center" vertical="center" shrinkToFit="1"/>
    </xf>
    <xf numFmtId="176" fontId="5" fillId="0" borderId="24" xfId="0" applyNumberFormat="1" applyFont="1" applyBorder="1" applyAlignment="1">
      <alignment horizontal="center" vertical="center" shrinkToFit="1"/>
    </xf>
    <xf numFmtId="38" fontId="3" fillId="0" borderId="0" xfId="0" applyNumberFormat="1" applyFont="1" applyAlignment="1">
      <alignment vertical="center"/>
    </xf>
    <xf numFmtId="0" fontId="7" fillId="0" borderId="13"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49" fontId="7" fillId="0" borderId="34" xfId="0" applyNumberFormat="1" applyFont="1" applyBorder="1" applyAlignment="1">
      <alignment horizontal="center" vertical="center" wrapText="1" shrinkToFit="1"/>
    </xf>
    <xf numFmtId="0" fontId="3" fillId="0" borderId="4" xfId="0" applyFont="1" applyBorder="1" applyAlignment="1">
      <alignment vertical="center" wrapText="1"/>
    </xf>
    <xf numFmtId="176" fontId="3" fillId="0" borderId="4" xfId="0" applyNumberFormat="1" applyFont="1" applyBorder="1" applyAlignment="1">
      <alignment horizontal="center" vertical="center" shrinkToFit="1"/>
    </xf>
    <xf numFmtId="38" fontId="3" fillId="0" borderId="4" xfId="1" applyFont="1" applyFill="1" applyBorder="1" applyAlignment="1">
      <alignment horizontal="center" vertical="center" shrinkToFit="1"/>
    </xf>
    <xf numFmtId="176" fontId="4" fillId="0" borderId="4" xfId="0" applyNumberFormat="1" applyFont="1" applyBorder="1" applyAlignment="1">
      <alignment horizontal="center" vertical="center" shrinkToFit="1"/>
    </xf>
    <xf numFmtId="176" fontId="3" fillId="0" borderId="5" xfId="0" applyNumberFormat="1" applyFont="1" applyBorder="1" applyAlignment="1">
      <alignment horizontal="center" vertical="center" wrapText="1" shrinkToFit="1"/>
    </xf>
    <xf numFmtId="176" fontId="3" fillId="0" borderId="0" xfId="0" applyNumberFormat="1" applyFont="1" applyAlignment="1">
      <alignment horizontal="center" vertical="center" wrapText="1" shrinkToFit="1"/>
    </xf>
    <xf numFmtId="0" fontId="7" fillId="0" borderId="27" xfId="0" applyFont="1" applyBorder="1" applyAlignment="1">
      <alignment vertical="center" wrapText="1"/>
    </xf>
    <xf numFmtId="176" fontId="5" fillId="0" borderId="16" xfId="0" applyNumberFormat="1" applyFont="1" applyBorder="1" applyAlignment="1">
      <alignment horizontal="center" vertical="center" shrinkToFit="1"/>
    </xf>
    <xf numFmtId="0" fontId="7" fillId="0" borderId="35" xfId="0" applyFont="1" applyBorder="1" applyAlignment="1">
      <alignment vertical="center" wrapText="1"/>
    </xf>
    <xf numFmtId="0" fontId="7" fillId="0" borderId="31" xfId="0" applyFont="1" applyBorder="1" applyAlignment="1">
      <alignment vertical="center" wrapText="1"/>
    </xf>
    <xf numFmtId="176" fontId="5" fillId="0" borderId="32" xfId="0" applyNumberFormat="1" applyFont="1" applyBorder="1" applyAlignment="1">
      <alignment horizontal="center" vertical="center" shrinkToFit="1"/>
    </xf>
    <xf numFmtId="49" fontId="5" fillId="0" borderId="35" xfId="0" applyNumberFormat="1" applyFont="1" applyBorder="1" applyAlignment="1">
      <alignment horizontal="center" vertical="center" wrapText="1" shrinkToFit="1"/>
    </xf>
    <xf numFmtId="0" fontId="7" fillId="0" borderId="36" xfId="0" applyFont="1" applyBorder="1" applyAlignment="1">
      <alignment horizontal="right" vertical="center"/>
    </xf>
    <xf numFmtId="0" fontId="5" fillId="0" borderId="29" xfId="0" applyFont="1" applyBorder="1" applyAlignment="1">
      <alignment vertical="center"/>
    </xf>
    <xf numFmtId="0" fontId="5" fillId="0" borderId="30" xfId="0" applyFont="1" applyBorder="1" applyAlignment="1">
      <alignment vertical="center"/>
    </xf>
    <xf numFmtId="176" fontId="5" fillId="0" borderId="29" xfId="0" applyNumberFormat="1" applyFont="1" applyBorder="1" applyAlignment="1">
      <alignment horizontal="center" vertical="center" shrinkToFit="1"/>
    </xf>
    <xf numFmtId="176" fontId="7" fillId="0" borderId="38" xfId="0" applyNumberFormat="1" applyFont="1" applyBorder="1" applyAlignment="1">
      <alignment horizontal="center" vertical="center" wrapText="1" shrinkToFit="1"/>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7" fillId="0" borderId="0" xfId="0" applyFont="1" applyAlignment="1">
      <alignment horizontal="left" vertical="center"/>
    </xf>
    <xf numFmtId="176" fontId="5" fillId="0" borderId="40" xfId="0" applyNumberFormat="1" applyFont="1" applyBorder="1" applyAlignment="1">
      <alignment horizontal="center" vertical="center" wrapText="1" shrinkToFit="1"/>
    </xf>
    <xf numFmtId="0" fontId="5" fillId="0" borderId="42" xfId="0" applyFont="1" applyBorder="1" applyAlignment="1">
      <alignment horizontal="center" vertical="center"/>
    </xf>
    <xf numFmtId="0" fontId="3" fillId="0" borderId="16" xfId="0" applyFont="1" applyBorder="1" applyAlignment="1">
      <alignment vertical="center" wrapText="1"/>
    </xf>
    <xf numFmtId="0" fontId="3" fillId="0" borderId="27" xfId="0" applyFont="1" applyBorder="1" applyAlignment="1">
      <alignment vertical="center" wrapText="1"/>
    </xf>
    <xf numFmtId="9" fontId="7" fillId="0" borderId="43" xfId="0" applyNumberFormat="1" applyFont="1" applyBorder="1" applyAlignment="1">
      <alignment horizontal="left" vertical="center" wrapText="1"/>
    </xf>
    <xf numFmtId="0" fontId="7" fillId="0" borderId="0" xfId="0" applyFont="1" applyAlignment="1">
      <alignment horizontal="right" vertical="top" wrapText="1"/>
    </xf>
    <xf numFmtId="0" fontId="7" fillId="0" borderId="29" xfId="0" applyFont="1" applyBorder="1" applyAlignment="1">
      <alignment horizontal="right" vertical="top" wrapText="1"/>
    </xf>
    <xf numFmtId="0" fontId="7" fillId="0" borderId="29" xfId="0" applyFont="1" applyBorder="1" applyAlignment="1">
      <alignment vertical="top" wrapText="1"/>
    </xf>
    <xf numFmtId="176" fontId="5" fillId="0" borderId="4" xfId="0" applyNumberFormat="1" applyFont="1" applyBorder="1" applyAlignment="1">
      <alignment horizontal="center" vertical="center" shrinkToFit="1"/>
    </xf>
    <xf numFmtId="38" fontId="5" fillId="0" borderId="4" xfId="1" applyFont="1" applyFill="1" applyBorder="1" applyAlignment="1">
      <alignment horizontal="right" vertical="center" shrinkToFit="1"/>
    </xf>
    <xf numFmtId="0" fontId="3" fillId="0" borderId="4" xfId="0" applyFont="1" applyBorder="1" applyAlignment="1">
      <alignment horizontal="right" vertical="center" wrapText="1"/>
    </xf>
    <xf numFmtId="176" fontId="7" fillId="0" borderId="48" xfId="0" applyNumberFormat="1" applyFont="1" applyBorder="1" applyAlignment="1">
      <alignment horizontal="center" vertical="center" wrapText="1" shrinkToFit="1"/>
    </xf>
    <xf numFmtId="176" fontId="7" fillId="0" borderId="0" xfId="0" applyNumberFormat="1" applyFont="1" applyAlignment="1">
      <alignment horizontal="left" vertical="center" wrapText="1" shrinkToFit="1"/>
    </xf>
    <xf numFmtId="0" fontId="7" fillId="0" borderId="24" xfId="0" applyFont="1" applyBorder="1" applyAlignment="1">
      <alignment vertical="center" wrapText="1"/>
    </xf>
    <xf numFmtId="0" fontId="7" fillId="0" borderId="49" xfId="0" applyFont="1" applyBorder="1" applyAlignment="1">
      <alignment horizontal="left" vertical="center" wrapText="1"/>
    </xf>
    <xf numFmtId="0" fontId="7" fillId="0" borderId="27" xfId="0" applyFont="1" applyBorder="1" applyAlignment="1">
      <alignment horizontal="left" vertical="center" wrapText="1"/>
    </xf>
    <xf numFmtId="0" fontId="7" fillId="0" borderId="51" xfId="0" applyFont="1" applyBorder="1" applyAlignment="1">
      <alignment horizontal="right" vertical="center"/>
    </xf>
    <xf numFmtId="0" fontId="5" fillId="0" borderId="39" xfId="0" applyFont="1" applyBorder="1" applyAlignment="1">
      <alignment vertical="center"/>
    </xf>
    <xf numFmtId="0" fontId="5" fillId="0" borderId="1" xfId="0" applyFont="1" applyBorder="1" applyAlignment="1">
      <alignment vertical="center"/>
    </xf>
    <xf numFmtId="0" fontId="5" fillId="0" borderId="39" xfId="0" applyFont="1" applyBorder="1" applyAlignment="1">
      <alignment horizontal="right" vertical="center"/>
    </xf>
    <xf numFmtId="176" fontId="5" fillId="0" borderId="1" xfId="0" applyNumberFormat="1" applyFont="1" applyBorder="1" applyAlignment="1">
      <alignment horizontal="center" vertical="center"/>
    </xf>
    <xf numFmtId="176" fontId="7" fillId="0" borderId="42" xfId="0" applyNumberFormat="1" applyFont="1" applyBorder="1" applyAlignment="1">
      <alignment horizontal="center" vertical="center" wrapText="1" shrinkToFit="1"/>
    </xf>
    <xf numFmtId="176" fontId="5" fillId="0" borderId="0" xfId="0" applyNumberFormat="1" applyFont="1" applyAlignment="1">
      <alignment horizontal="center" vertical="center" shrinkToFit="1"/>
    </xf>
    <xf numFmtId="38" fontId="5" fillId="0" borderId="0" xfId="1" applyFont="1" applyFill="1" applyBorder="1" applyAlignment="1">
      <alignment horizontal="center" vertical="center" shrinkToFit="1"/>
    </xf>
    <xf numFmtId="176" fontId="7" fillId="0" borderId="0" xfId="0" applyNumberFormat="1" applyFont="1" applyAlignment="1">
      <alignment horizontal="center" vertical="center" shrinkToFit="1"/>
    </xf>
    <xf numFmtId="176" fontId="5" fillId="0" borderId="0" xfId="0" applyNumberFormat="1" applyFont="1" applyAlignment="1">
      <alignment horizontal="center" vertical="center" wrapText="1" shrinkToFit="1"/>
    </xf>
    <xf numFmtId="38" fontId="5" fillId="0" borderId="4" xfId="1" applyFont="1" applyFill="1" applyBorder="1" applyAlignment="1">
      <alignment horizontal="center" vertical="center" shrinkToFit="1"/>
    </xf>
    <xf numFmtId="0" fontId="3" fillId="0" borderId="4" xfId="0" applyFont="1" applyBorder="1" applyAlignment="1">
      <alignment horizontal="left" vertical="center" wrapText="1"/>
    </xf>
    <xf numFmtId="176" fontId="5" fillId="0" borderId="30" xfId="0" applyNumberFormat="1" applyFont="1" applyBorder="1" applyAlignment="1">
      <alignment horizontal="center" vertical="center"/>
    </xf>
    <xf numFmtId="176" fontId="5" fillId="0" borderId="0" xfId="0" applyNumberFormat="1" applyFont="1" applyAlignment="1">
      <alignment horizontal="center" vertical="center"/>
    </xf>
    <xf numFmtId="0" fontId="7" fillId="0" borderId="52" xfId="0" applyFont="1" applyBorder="1" applyAlignment="1">
      <alignment vertical="center" wrapText="1"/>
    </xf>
    <xf numFmtId="176" fontId="5" fillId="0" borderId="52" xfId="0" applyNumberFormat="1" applyFont="1" applyBorder="1" applyAlignment="1">
      <alignment horizontal="center" vertical="center"/>
    </xf>
    <xf numFmtId="176" fontId="5" fillId="0" borderId="4" xfId="0" applyNumberFormat="1" applyFont="1" applyBorder="1" applyAlignment="1">
      <alignment horizontal="center" vertical="center" wrapText="1" shrinkToFit="1"/>
    </xf>
    <xf numFmtId="176" fontId="7" fillId="0" borderId="53" xfId="0" applyNumberFormat="1" applyFont="1" applyBorder="1" applyAlignment="1">
      <alignment horizontal="center" vertical="center" wrapText="1" shrinkToFit="1"/>
    </xf>
    <xf numFmtId="0" fontId="11" fillId="0" borderId="25" xfId="0" applyFont="1" applyBorder="1" applyAlignment="1">
      <alignment vertical="center" wrapText="1"/>
    </xf>
    <xf numFmtId="49" fontId="7" fillId="0" borderId="48" xfId="0" applyNumberFormat="1" applyFont="1" applyBorder="1" applyAlignment="1">
      <alignment horizontal="center" vertical="center" wrapText="1" shrinkToFit="1"/>
    </xf>
    <xf numFmtId="0" fontId="7" fillId="0" borderId="29" xfId="0" applyFont="1" applyBorder="1" applyAlignment="1">
      <alignment vertical="center"/>
    </xf>
    <xf numFmtId="0" fontId="7" fillId="0" borderId="30" xfId="0" applyFont="1" applyBorder="1" applyAlignment="1">
      <alignment vertical="center"/>
    </xf>
    <xf numFmtId="176" fontId="7" fillId="0" borderId="0" xfId="0" applyNumberFormat="1" applyFont="1" applyAlignment="1">
      <alignment horizontal="center" vertical="center"/>
    </xf>
    <xf numFmtId="38" fontId="7" fillId="0" borderId="0" xfId="1" applyFont="1" applyFill="1" applyBorder="1" applyAlignment="1">
      <alignment horizontal="center" vertical="center" shrinkToFit="1"/>
    </xf>
    <xf numFmtId="0" fontId="8" fillId="0" borderId="51" xfId="0" applyFont="1" applyBorder="1" applyAlignment="1">
      <alignment horizontal="right" vertical="center"/>
    </xf>
    <xf numFmtId="0" fontId="8" fillId="0" borderId="39" xfId="0" applyFont="1" applyBorder="1" applyAlignment="1">
      <alignment vertical="center"/>
    </xf>
    <xf numFmtId="176" fontId="7" fillId="0" borderId="41" xfId="0" applyNumberFormat="1" applyFont="1" applyBorder="1" applyAlignment="1">
      <alignment horizontal="center" vertical="center" shrinkToFit="1"/>
    </xf>
    <xf numFmtId="0" fontId="3" fillId="0" borderId="0" xfId="0" applyFont="1" applyAlignment="1">
      <alignment horizontal="right" vertical="center" wrapText="1"/>
    </xf>
    <xf numFmtId="0" fontId="8" fillId="0" borderId="0" xfId="0" applyFont="1" applyAlignment="1">
      <alignment horizontal="right" vertical="center" wrapText="1"/>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8" fillId="0" borderId="0" xfId="0" applyFont="1" applyAlignment="1">
      <alignment vertical="center" wrapText="1"/>
    </xf>
    <xf numFmtId="0" fontId="7" fillId="0" borderId="55" xfId="0" applyFont="1" applyBorder="1" applyAlignment="1">
      <alignment horizontal="left" vertical="center" wrapText="1"/>
    </xf>
    <xf numFmtId="0" fontId="7" fillId="0" borderId="25" xfId="0" applyFont="1" applyBorder="1" applyAlignment="1">
      <alignment vertical="center" wrapText="1"/>
    </xf>
    <xf numFmtId="0" fontId="7" fillId="0" borderId="19" xfId="0" applyFont="1" applyBorder="1" applyAlignment="1">
      <alignment vertical="top" wrapText="1"/>
    </xf>
    <xf numFmtId="0" fontId="8"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7" fillId="0" borderId="21" xfId="0" applyFont="1" applyBorder="1" applyAlignment="1">
      <alignment vertical="top" wrapText="1"/>
    </xf>
    <xf numFmtId="0" fontId="7" fillId="0" borderId="0" xfId="0" applyFont="1" applyAlignment="1">
      <alignment horizontal="right" wrapText="1"/>
    </xf>
    <xf numFmtId="0" fontId="7" fillId="0" borderId="0" xfId="0" applyFont="1"/>
    <xf numFmtId="0" fontId="7" fillId="0" borderId="0" xfId="0" applyFont="1" applyAlignment="1">
      <alignment vertical="top" wrapText="1"/>
    </xf>
    <xf numFmtId="0" fontId="14"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vertical="center"/>
    </xf>
    <xf numFmtId="0" fontId="9" fillId="0" borderId="4" xfId="0" applyFont="1" applyBorder="1" applyAlignment="1">
      <alignment vertical="center"/>
    </xf>
    <xf numFmtId="0" fontId="10" fillId="0" borderId="4" xfId="0" applyFont="1" applyBorder="1" applyAlignment="1">
      <alignment vertical="center" wrapText="1"/>
    </xf>
    <xf numFmtId="176" fontId="5" fillId="0" borderId="37" xfId="0" applyNumberFormat="1" applyFont="1" applyBorder="1" applyAlignment="1">
      <alignment horizontal="center" vertical="center"/>
    </xf>
    <xf numFmtId="176" fontId="5" fillId="0" borderId="30" xfId="0" applyNumberFormat="1" applyFont="1" applyBorder="1" applyAlignment="1">
      <alignment horizontal="center" vertical="center" shrinkToFit="1"/>
    </xf>
    <xf numFmtId="0" fontId="7" fillId="0" borderId="18" xfId="0" applyFont="1" applyBorder="1" applyAlignment="1">
      <alignment vertical="center" wrapText="1"/>
    </xf>
    <xf numFmtId="38" fontId="5" fillId="2" borderId="6" xfId="1" applyFont="1" applyFill="1" applyBorder="1" applyAlignment="1">
      <alignment horizontal="right" vertical="center" shrinkToFit="1"/>
    </xf>
    <xf numFmtId="38" fontId="5" fillId="2" borderId="9" xfId="1" applyFont="1" applyFill="1" applyBorder="1" applyAlignment="1">
      <alignment horizontal="right" vertical="center" shrinkToFit="1"/>
    </xf>
    <xf numFmtId="38" fontId="5" fillId="2" borderId="15" xfId="1" applyFont="1" applyFill="1" applyBorder="1" applyAlignment="1">
      <alignment horizontal="right" vertical="center" shrinkToFit="1"/>
    </xf>
    <xf numFmtId="38" fontId="5" fillId="2" borderId="37" xfId="1" applyFont="1" applyFill="1" applyBorder="1" applyAlignment="1">
      <alignment vertical="center" shrinkToFit="1"/>
    </xf>
    <xf numFmtId="38" fontId="5" fillId="2" borderId="16" xfId="1" applyFont="1" applyFill="1" applyBorder="1" applyAlignment="1">
      <alignment horizontal="right" vertical="center" shrinkToFit="1"/>
    </xf>
    <xf numFmtId="38" fontId="5" fillId="2" borderId="40" xfId="1" applyFont="1" applyFill="1" applyBorder="1" applyAlignment="1">
      <alignment horizontal="right" vertical="center" shrinkToFit="1"/>
    </xf>
    <xf numFmtId="38" fontId="5" fillId="2" borderId="52" xfId="1" applyFont="1" applyFill="1" applyBorder="1" applyAlignment="1">
      <alignment horizontal="right" vertical="center" wrapText="1" shrinkToFit="1"/>
    </xf>
    <xf numFmtId="38" fontId="5" fillId="2" borderId="16" xfId="1" applyFont="1" applyFill="1" applyBorder="1" applyAlignment="1">
      <alignment horizontal="right" vertical="center" wrapText="1" shrinkToFit="1"/>
    </xf>
    <xf numFmtId="0" fontId="3" fillId="3" borderId="0" xfId="0" applyFont="1" applyFill="1" applyAlignment="1">
      <alignment vertical="center"/>
    </xf>
    <xf numFmtId="0" fontId="3" fillId="3" borderId="0" xfId="0" applyFont="1" applyFill="1" applyAlignment="1">
      <alignment horizontal="right" vertical="center"/>
    </xf>
    <xf numFmtId="0" fontId="7" fillId="0" borderId="0" xfId="0" applyFont="1" applyAlignment="1">
      <alignment horizontal="right" vertical="center" wrapText="1"/>
    </xf>
    <xf numFmtId="38" fontId="3" fillId="0" borderId="0" xfId="1" applyFont="1" applyBorder="1" applyAlignment="1">
      <alignment horizontal="center" vertical="center" shrinkToFit="1"/>
    </xf>
    <xf numFmtId="0" fontId="16" fillId="0" borderId="0" xfId="0" applyFont="1"/>
    <xf numFmtId="38" fontId="0" fillId="0" borderId="0" xfId="1" applyFont="1"/>
    <xf numFmtId="0" fontId="17" fillId="4" borderId="4" xfId="0" applyFont="1" applyFill="1" applyBorder="1" applyAlignment="1">
      <alignment horizontal="left" vertical="center"/>
    </xf>
    <xf numFmtId="0" fontId="17" fillId="4" borderId="4" xfId="0" applyFont="1" applyFill="1" applyBorder="1" applyAlignment="1">
      <alignment horizontal="center" vertical="center"/>
    </xf>
    <xf numFmtId="38" fontId="18" fillId="4" borderId="4" xfId="1" applyFont="1" applyFill="1" applyBorder="1" applyAlignment="1">
      <alignment horizontal="center" vertical="center"/>
    </xf>
    <xf numFmtId="38" fontId="18" fillId="4" borderId="4" xfId="1" applyFont="1" applyFill="1" applyBorder="1" applyAlignment="1">
      <alignment horizontal="center" vertical="center" wrapText="1"/>
    </xf>
    <xf numFmtId="0" fontId="17" fillId="4" borderId="0" xfId="0" applyFont="1" applyFill="1"/>
    <xf numFmtId="0" fontId="17" fillId="4" borderId="69" xfId="0" applyFont="1" applyFill="1" applyBorder="1"/>
    <xf numFmtId="0" fontId="17" fillId="4" borderId="4" xfId="0" applyFont="1" applyFill="1" applyBorder="1"/>
    <xf numFmtId="0" fontId="17" fillId="4" borderId="5" xfId="0" applyFont="1" applyFill="1" applyBorder="1"/>
    <xf numFmtId="0" fontId="17" fillId="4" borderId="4" xfId="0" applyFont="1" applyFill="1" applyBorder="1" applyAlignment="1">
      <alignment vertical="top"/>
    </xf>
    <xf numFmtId="0" fontId="17" fillId="0" borderId="0" xfId="0" applyFont="1"/>
    <xf numFmtId="0" fontId="0" fillId="0" borderId="0" xfId="0" applyAlignment="1">
      <alignment vertical="top"/>
    </xf>
    <xf numFmtId="38" fontId="17" fillId="5" borderId="61" xfId="1" applyFont="1" applyFill="1" applyBorder="1" applyAlignment="1">
      <alignment horizontal="center" vertical="top"/>
    </xf>
    <xf numFmtId="38" fontId="17" fillId="5" borderId="107" xfId="1" applyFont="1" applyFill="1" applyBorder="1" applyAlignment="1">
      <alignment horizontal="center" vertical="top"/>
    </xf>
    <xf numFmtId="38" fontId="0" fillId="0" borderId="0" xfId="0" applyNumberFormat="1"/>
    <xf numFmtId="0" fontId="17" fillId="4" borderId="108" xfId="0" applyFont="1" applyFill="1" applyBorder="1" applyAlignment="1">
      <alignment horizontal="center" vertical="center" wrapText="1"/>
    </xf>
    <xf numFmtId="0" fontId="17" fillId="4" borderId="39" xfId="0" applyFont="1" applyFill="1" applyBorder="1" applyAlignment="1">
      <alignment vertical="center"/>
    </xf>
    <xf numFmtId="38" fontId="17" fillId="4" borderId="39" xfId="1" applyFont="1" applyFill="1" applyBorder="1" applyAlignment="1">
      <alignment horizontal="center" vertical="center"/>
    </xf>
    <xf numFmtId="38" fontId="17" fillId="4" borderId="42" xfId="1" applyFont="1" applyFill="1" applyBorder="1" applyAlignment="1">
      <alignment horizontal="center" vertical="center"/>
    </xf>
    <xf numFmtId="0" fontId="17" fillId="0" borderId="55" xfId="0" applyFont="1" applyBorder="1" applyAlignment="1">
      <alignment horizontal="center" vertical="top"/>
    </xf>
    <xf numFmtId="0" fontId="17" fillId="4" borderId="61" xfId="0" applyFont="1" applyFill="1" applyBorder="1" applyAlignment="1">
      <alignment horizontal="center" vertical="top"/>
    </xf>
    <xf numFmtId="0" fontId="0" fillId="0" borderId="51" xfId="0" applyBorder="1"/>
    <xf numFmtId="38" fontId="21" fillId="6" borderId="41" xfId="1" applyFont="1" applyFill="1" applyBorder="1" applyAlignment="1">
      <alignment vertical="center"/>
    </xf>
    <xf numFmtId="38" fontId="21" fillId="6" borderId="1" xfId="1" applyFont="1" applyFill="1" applyBorder="1" applyAlignment="1">
      <alignment vertical="center"/>
    </xf>
    <xf numFmtId="38" fontId="21" fillId="6" borderId="2" xfId="1" applyFont="1" applyFill="1" applyBorder="1" applyAlignment="1">
      <alignment vertical="center"/>
    </xf>
    <xf numFmtId="38" fontId="21" fillId="6" borderId="60" xfId="1" applyFont="1" applyFill="1" applyBorder="1" applyAlignment="1">
      <alignment vertical="center"/>
    </xf>
    <xf numFmtId="38" fontId="21" fillId="6" borderId="110" xfId="1" applyFont="1" applyFill="1" applyBorder="1" applyAlignment="1">
      <alignment vertical="center"/>
    </xf>
    <xf numFmtId="38" fontId="21" fillId="5" borderId="42" xfId="1" applyFont="1" applyFill="1" applyBorder="1" applyAlignment="1">
      <alignment vertical="center"/>
    </xf>
    <xf numFmtId="38" fontId="21" fillId="6" borderId="39" xfId="1" applyFont="1" applyFill="1" applyBorder="1" applyAlignment="1">
      <alignment vertical="center"/>
    </xf>
    <xf numFmtId="38" fontId="21" fillId="6" borderId="40" xfId="1" applyFont="1" applyFill="1" applyBorder="1" applyAlignment="1">
      <alignment vertical="center"/>
    </xf>
    <xf numFmtId="38" fontId="21" fillId="5" borderId="111" xfId="1" applyFont="1" applyFill="1" applyBorder="1" applyAlignment="1">
      <alignment vertical="center"/>
    </xf>
    <xf numFmtId="38" fontId="21" fillId="6" borderId="42" xfId="1" applyFont="1" applyFill="1" applyBorder="1" applyAlignment="1">
      <alignment vertical="center"/>
    </xf>
    <xf numFmtId="0" fontId="7" fillId="0" borderId="0" xfId="0" applyFont="1" applyAlignment="1">
      <alignment horizontal="left" vertical="top" wrapText="1"/>
    </xf>
    <xf numFmtId="0" fontId="7" fillId="0" borderId="13" xfId="0" applyFont="1" applyBorder="1" applyAlignment="1">
      <alignment horizontal="lef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16" xfId="0" applyFont="1" applyBorder="1" applyAlignment="1">
      <alignment horizontal="left" vertical="center" wrapText="1"/>
    </xf>
    <xf numFmtId="0" fontId="8" fillId="0" borderId="0" xfId="0" applyFont="1" applyAlignment="1">
      <alignment horizontal="center" vertical="center" wrapText="1"/>
    </xf>
    <xf numFmtId="0" fontId="7" fillId="0" borderId="19" xfId="0" applyFont="1" applyBorder="1" applyAlignment="1">
      <alignment horizontal="left" vertical="center" wrapText="1"/>
    </xf>
    <xf numFmtId="0" fontId="5" fillId="0" borderId="39" xfId="0" applyFont="1" applyBorder="1" applyAlignment="1">
      <alignment horizontal="center" vertical="center"/>
    </xf>
    <xf numFmtId="176" fontId="7" fillId="0" borderId="47" xfId="0" applyNumberFormat="1" applyFont="1" applyBorder="1" applyAlignment="1">
      <alignment horizontal="center" vertical="center" wrapText="1" shrinkToFit="1"/>
    </xf>
    <xf numFmtId="0" fontId="5"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wrapText="1"/>
    </xf>
    <xf numFmtId="176" fontId="7" fillId="0" borderId="44" xfId="0" applyNumberFormat="1" applyFont="1" applyBorder="1" applyAlignment="1">
      <alignment horizontal="center" vertical="center" wrapText="1" shrinkToFit="1"/>
    </xf>
    <xf numFmtId="38" fontId="5" fillId="2" borderId="37" xfId="1" applyFont="1" applyFill="1" applyBorder="1" applyAlignment="1">
      <alignment horizontal="right" vertical="center" shrinkToFit="1"/>
    </xf>
    <xf numFmtId="176" fontId="5" fillId="0" borderId="45" xfId="0" applyNumberFormat="1" applyFont="1" applyBorder="1" applyAlignment="1">
      <alignment horizontal="center" vertical="center" shrinkToFit="1"/>
    </xf>
    <xf numFmtId="176" fontId="7" fillId="0" borderId="46"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shrinkToFit="1"/>
    </xf>
    <xf numFmtId="176" fontId="5" fillId="0" borderId="18" xfId="0" applyNumberFormat="1" applyFont="1" applyBorder="1" applyAlignment="1">
      <alignment horizontal="center" vertical="center" shrinkToFi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shrinkToFit="1"/>
    </xf>
    <xf numFmtId="0" fontId="3" fillId="0" borderId="28"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right" vertical="center"/>
    </xf>
    <xf numFmtId="38" fontId="5" fillId="0" borderId="0" xfId="1" applyFont="1" applyFill="1" applyBorder="1" applyAlignment="1">
      <alignment horizontal="right" vertical="center" shrinkToFit="1"/>
    </xf>
    <xf numFmtId="176" fontId="5" fillId="0" borderId="24" xfId="0" applyNumberFormat="1" applyFont="1" applyBorder="1" applyAlignment="1">
      <alignment vertical="center" shrinkToFit="1"/>
    </xf>
    <xf numFmtId="176" fontId="5" fillId="0" borderId="45" xfId="0" applyNumberFormat="1" applyFont="1" applyBorder="1" applyAlignment="1">
      <alignment vertical="center" shrinkToFit="1"/>
    </xf>
    <xf numFmtId="0" fontId="7" fillId="0" borderId="17" xfId="0" applyFont="1" applyBorder="1" applyAlignment="1">
      <alignment vertical="center" wrapText="1"/>
    </xf>
    <xf numFmtId="38" fontId="5" fillId="2" borderId="15" xfId="1" applyFont="1" applyFill="1" applyBorder="1" applyAlignment="1">
      <alignment vertical="center" shrinkToFit="1"/>
    </xf>
    <xf numFmtId="176" fontId="5" fillId="0" borderId="28" xfId="0" applyNumberFormat="1" applyFont="1" applyBorder="1" applyAlignment="1">
      <alignment horizontal="center" vertical="center" shrinkToFit="1"/>
    </xf>
    <xf numFmtId="0" fontId="5" fillId="2" borderId="13" xfId="0" applyFont="1" applyFill="1" applyBorder="1" applyAlignment="1">
      <alignment horizontal="right" vertical="center" wrapText="1" shrinkToFit="1"/>
    </xf>
    <xf numFmtId="0" fontId="22" fillId="3" borderId="0" xfId="0" applyFont="1" applyFill="1" applyAlignment="1">
      <alignment horizontal="left" vertical="center"/>
    </xf>
    <xf numFmtId="0" fontId="3" fillId="3" borderId="0" xfId="0" applyFont="1" applyFill="1" applyAlignment="1">
      <alignment horizontal="left" vertical="center" wrapText="1"/>
    </xf>
    <xf numFmtId="0" fontId="13" fillId="3" borderId="0" xfId="0" applyFont="1" applyFill="1" applyAlignment="1">
      <alignment vertical="center"/>
    </xf>
    <xf numFmtId="0" fontId="7" fillId="3" borderId="0" xfId="0" applyFont="1" applyFill="1" applyAlignment="1">
      <alignment horizontal="left" vertical="center"/>
    </xf>
    <xf numFmtId="0" fontId="7" fillId="3" borderId="0" xfId="0" applyFont="1" applyFill="1" applyAlignment="1">
      <alignment horizontal="right" vertical="center" wrapText="1"/>
    </xf>
    <xf numFmtId="0" fontId="22" fillId="3" borderId="0" xfId="0" applyFont="1" applyFill="1" applyAlignment="1">
      <alignment vertical="center"/>
    </xf>
    <xf numFmtId="38" fontId="3" fillId="3" borderId="0" xfId="1" applyFont="1" applyFill="1" applyBorder="1" applyAlignment="1">
      <alignment horizontal="center" vertical="center" shrinkToFit="1"/>
    </xf>
    <xf numFmtId="176" fontId="4" fillId="3" borderId="0" xfId="0" applyNumberFormat="1" applyFont="1" applyFill="1" applyAlignment="1">
      <alignment horizontal="center" vertical="center" shrinkToFit="1"/>
    </xf>
    <xf numFmtId="176" fontId="3" fillId="3" borderId="0" xfId="0" applyNumberFormat="1" applyFont="1" applyFill="1" applyAlignment="1">
      <alignment horizontal="center" vertical="center" shrinkToFit="1"/>
    </xf>
    <xf numFmtId="38" fontId="7" fillId="3" borderId="69" xfId="1" applyFont="1" applyFill="1" applyBorder="1" applyAlignment="1">
      <alignment vertical="center"/>
    </xf>
    <xf numFmtId="176" fontId="7" fillId="3" borderId="4" xfId="0" applyNumberFormat="1" applyFont="1" applyFill="1" applyBorder="1" applyAlignment="1">
      <alignment vertical="center"/>
    </xf>
    <xf numFmtId="38" fontId="7" fillId="3" borderId="74" xfId="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13" xfId="0" applyNumberFormat="1" applyFont="1" applyFill="1" applyBorder="1" applyAlignment="1">
      <alignment horizontal="center" vertical="center" shrinkToFit="1"/>
    </xf>
    <xf numFmtId="38" fontId="7" fillId="3" borderId="4" xfId="1" applyFont="1" applyFill="1" applyBorder="1" applyAlignment="1">
      <alignment vertical="center"/>
    </xf>
    <xf numFmtId="49" fontId="7" fillId="3" borderId="76" xfId="0" applyNumberFormat="1" applyFont="1" applyFill="1" applyBorder="1" applyAlignment="1">
      <alignment horizontal="center" vertical="center" wrapText="1" shrinkToFit="1"/>
    </xf>
    <xf numFmtId="176" fontId="7" fillId="3" borderId="78" xfId="0" applyNumberFormat="1" applyFont="1" applyFill="1" applyBorder="1" applyAlignment="1">
      <alignment horizontal="center" vertical="center" shrinkToFit="1"/>
    </xf>
    <xf numFmtId="0" fontId="7" fillId="3" borderId="49" xfId="0" applyFont="1" applyFill="1" applyBorder="1" applyAlignment="1">
      <alignment horizontal="center" vertical="center" wrapText="1"/>
    </xf>
    <xf numFmtId="49" fontId="7" fillId="3" borderId="24" xfId="0" applyNumberFormat="1" applyFont="1" applyFill="1" applyBorder="1" applyAlignment="1">
      <alignment horizontal="center" vertical="center" wrapText="1" shrinkToFit="1"/>
    </xf>
    <xf numFmtId="49" fontId="7" fillId="3" borderId="0" xfId="0" applyNumberFormat="1" applyFont="1" applyFill="1" applyAlignment="1">
      <alignment horizontal="center" vertical="center" wrapText="1" shrinkToFit="1"/>
    </xf>
    <xf numFmtId="38" fontId="7" fillId="3" borderId="4" xfId="1" applyFont="1" applyFill="1" applyBorder="1" applyAlignment="1">
      <alignment horizontal="center" vertical="center" shrinkToFit="1"/>
    </xf>
    <xf numFmtId="176" fontId="7" fillId="3" borderId="4" xfId="0" applyNumberFormat="1" applyFont="1" applyFill="1" applyBorder="1" applyAlignment="1">
      <alignment horizontal="center" vertical="center" shrinkToFit="1"/>
    </xf>
    <xf numFmtId="176" fontId="7" fillId="3" borderId="62" xfId="0" applyNumberFormat="1" applyFont="1" applyFill="1" applyBorder="1" applyAlignment="1">
      <alignment horizontal="center" vertical="center" shrinkToFit="1"/>
    </xf>
    <xf numFmtId="176" fontId="7" fillId="3" borderId="58" xfId="0" applyNumberFormat="1" applyFont="1" applyFill="1" applyBorder="1" applyAlignment="1">
      <alignment horizontal="center" vertical="center" shrinkToFit="1"/>
    </xf>
    <xf numFmtId="49" fontId="7" fillId="3" borderId="39" xfId="0" applyNumberFormat="1" applyFont="1" applyFill="1" applyBorder="1" applyAlignment="1">
      <alignment horizontal="center" vertical="center" wrapText="1" shrinkToFit="1"/>
    </xf>
    <xf numFmtId="38" fontId="7" fillId="3" borderId="0" xfId="1" applyFont="1" applyFill="1" applyBorder="1" applyAlignment="1">
      <alignment horizontal="center" vertical="center" shrinkToFit="1"/>
    </xf>
    <xf numFmtId="176" fontId="7" fillId="3" borderId="0" xfId="0" applyNumberFormat="1" applyFont="1" applyFill="1" applyAlignment="1">
      <alignment horizontal="center" vertical="center" shrinkToFit="1"/>
    </xf>
    <xf numFmtId="176" fontId="7" fillId="3" borderId="112" xfId="0" applyNumberFormat="1" applyFont="1" applyFill="1" applyBorder="1" applyAlignment="1">
      <alignment horizontal="center" vertical="center" shrinkToFit="1"/>
    </xf>
    <xf numFmtId="38" fontId="7" fillId="3" borderId="113" xfId="1" applyFont="1" applyFill="1" applyBorder="1" applyAlignment="1">
      <alignment horizontal="center" vertical="center" shrinkToFit="1"/>
    </xf>
    <xf numFmtId="38" fontId="7" fillId="3" borderId="114" xfId="1" applyFont="1" applyFill="1" applyBorder="1" applyAlignment="1">
      <alignment horizontal="center" vertical="center" shrinkToFit="1"/>
    </xf>
    <xf numFmtId="176" fontId="7" fillId="3" borderId="83" xfId="0" applyNumberFormat="1" applyFont="1" applyFill="1" applyBorder="1" applyAlignment="1">
      <alignment horizontal="center" vertical="center" shrinkToFit="1"/>
    </xf>
    <xf numFmtId="176" fontId="7" fillId="3" borderId="86" xfId="0" applyNumberFormat="1" applyFont="1" applyFill="1" applyBorder="1" applyAlignment="1">
      <alignment horizontal="center" vertical="center" shrinkToFit="1"/>
    </xf>
    <xf numFmtId="38" fontId="12" fillId="3" borderId="4" xfId="1" applyFont="1" applyFill="1" applyBorder="1" applyAlignment="1">
      <alignment horizontal="center" vertical="center" shrinkToFit="1"/>
    </xf>
    <xf numFmtId="176" fontId="12" fillId="3" borderId="4" xfId="0" applyNumberFormat="1" applyFont="1" applyFill="1" applyBorder="1" applyAlignment="1">
      <alignment horizontal="center" vertical="center" shrinkToFit="1"/>
    </xf>
    <xf numFmtId="176" fontId="7" fillId="3" borderId="24" xfId="0" applyNumberFormat="1" applyFont="1" applyFill="1" applyBorder="1" applyAlignment="1">
      <alignment horizontal="center" vertical="center" shrinkToFit="1"/>
    </xf>
    <xf numFmtId="176" fontId="7" fillId="3" borderId="48" xfId="0" applyNumberFormat="1" applyFont="1" applyFill="1" applyBorder="1" applyAlignment="1">
      <alignment horizontal="center" vertical="center" wrapText="1" shrinkToFit="1"/>
    </xf>
    <xf numFmtId="176" fontId="7" fillId="3" borderId="33" xfId="0" applyNumberFormat="1" applyFont="1" applyFill="1" applyBorder="1" applyAlignment="1">
      <alignment horizontal="center" vertical="center" shrinkToFit="1"/>
    </xf>
    <xf numFmtId="176" fontId="7" fillId="3" borderId="46" xfId="0" applyNumberFormat="1" applyFont="1" applyFill="1" applyBorder="1" applyAlignment="1">
      <alignment horizontal="center" vertical="center" wrapText="1" shrinkToFit="1"/>
    </xf>
    <xf numFmtId="38" fontId="12" fillId="3" borderId="13" xfId="1" applyFont="1" applyFill="1" applyBorder="1" applyAlignment="1">
      <alignment horizontal="center" vertical="center" shrinkToFit="1"/>
    </xf>
    <xf numFmtId="176" fontId="7" fillId="3" borderId="89" xfId="0" applyNumberFormat="1" applyFont="1" applyFill="1" applyBorder="1" applyAlignment="1">
      <alignment horizontal="center" vertical="center" shrinkToFit="1"/>
    </xf>
    <xf numFmtId="176" fontId="7" fillId="3" borderId="45" xfId="0" applyNumberFormat="1" applyFont="1" applyFill="1" applyBorder="1" applyAlignment="1">
      <alignment horizontal="center" vertical="center" shrinkToFit="1"/>
    </xf>
    <xf numFmtId="49" fontId="7" fillId="3" borderId="35" xfId="0" applyNumberFormat="1" applyFont="1" applyFill="1" applyBorder="1" applyAlignment="1">
      <alignment horizontal="center" vertical="center" wrapText="1" shrinkToFit="1"/>
    </xf>
    <xf numFmtId="38" fontId="7" fillId="3" borderId="62" xfId="1" applyFont="1" applyFill="1" applyBorder="1" applyAlignment="1">
      <alignment horizontal="center" vertical="center"/>
    </xf>
    <xf numFmtId="176" fontId="7" fillId="3" borderId="115" xfId="0" applyNumberFormat="1" applyFont="1" applyFill="1" applyBorder="1" applyAlignment="1">
      <alignment horizontal="center" vertical="center" shrinkToFit="1"/>
    </xf>
    <xf numFmtId="38" fontId="7" fillId="3" borderId="91" xfId="1" applyFont="1" applyFill="1" applyBorder="1" applyAlignment="1">
      <alignment horizontal="center" vertical="center"/>
    </xf>
    <xf numFmtId="38" fontId="7" fillId="3" borderId="78" xfId="1" applyFont="1" applyFill="1" applyBorder="1" applyAlignment="1">
      <alignment horizontal="center" vertical="center"/>
    </xf>
    <xf numFmtId="38" fontId="7" fillId="3" borderId="93" xfId="1" applyFont="1" applyFill="1" applyBorder="1" applyAlignment="1">
      <alignment horizontal="center" vertical="center" shrinkToFit="1"/>
    </xf>
    <xf numFmtId="38" fontId="7" fillId="3" borderId="94" xfId="1" applyFont="1" applyFill="1" applyBorder="1" applyAlignment="1">
      <alignment horizontal="center" vertical="center" shrinkToFit="1"/>
    </xf>
    <xf numFmtId="176" fontId="7" fillId="3" borderId="41" xfId="0" applyNumberFormat="1" applyFont="1" applyFill="1" applyBorder="1" applyAlignment="1">
      <alignment horizontal="center" vertical="center" shrinkToFit="1"/>
    </xf>
    <xf numFmtId="0" fontId="21" fillId="2" borderId="108" xfId="0" applyFont="1" applyFill="1" applyBorder="1" applyAlignment="1">
      <alignment shrinkToFi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176" fontId="5" fillId="0" borderId="62" xfId="0" applyNumberFormat="1" applyFont="1" applyBorder="1" applyAlignment="1">
      <alignment horizontal="center" vertical="center" shrinkToFit="1"/>
    </xf>
    <xf numFmtId="176" fontId="7" fillId="0" borderId="63"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7" fillId="0" borderId="62" xfId="0" applyFont="1" applyBorder="1" applyAlignment="1">
      <alignment horizontal="left"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176" fontId="5" fillId="0" borderId="23" xfId="0" applyNumberFormat="1" applyFont="1" applyBorder="1" applyAlignment="1">
      <alignment horizontal="center" vertical="center" shrinkToFit="1"/>
    </xf>
    <xf numFmtId="0" fontId="7" fillId="0" borderId="19" xfId="0" applyFont="1" applyBorder="1" applyAlignment="1">
      <alignment vertical="center" wrapText="1"/>
    </xf>
    <xf numFmtId="0" fontId="7" fillId="0" borderId="28" xfId="0" applyFont="1" applyBorder="1" applyAlignment="1">
      <alignment horizontal="left" vertical="center" wrapText="1"/>
    </xf>
    <xf numFmtId="0" fontId="7" fillId="0" borderId="36" xfId="0" applyFont="1" applyBorder="1" applyAlignment="1">
      <alignment horizontal="left" vertical="center" wrapText="1"/>
    </xf>
    <xf numFmtId="49" fontId="5" fillId="0" borderId="45" xfId="0" applyNumberFormat="1" applyFont="1" applyBorder="1" applyAlignment="1">
      <alignment horizontal="center" vertical="center" wrapText="1" shrinkToFit="1"/>
    </xf>
    <xf numFmtId="49" fontId="7" fillId="0" borderId="38" xfId="0" applyNumberFormat="1" applyFont="1" applyBorder="1" applyAlignment="1">
      <alignment horizontal="center" vertical="center" wrapText="1" shrinkToFit="1"/>
    </xf>
    <xf numFmtId="0" fontId="7" fillId="0" borderId="25" xfId="0" applyFont="1" applyBorder="1" applyAlignment="1">
      <alignment horizontal="left" vertical="center" wrapText="1"/>
    </xf>
    <xf numFmtId="0" fontId="7" fillId="3" borderId="120" xfId="0" applyFont="1" applyFill="1" applyBorder="1" applyAlignment="1">
      <alignment vertical="center" wrapText="1"/>
    </xf>
    <xf numFmtId="49" fontId="7" fillId="3" borderId="121" xfId="0" applyNumberFormat="1" applyFont="1" applyFill="1" applyBorder="1" applyAlignment="1">
      <alignment horizontal="center" vertical="center" wrapText="1" shrinkToFit="1"/>
    </xf>
    <xf numFmtId="0" fontId="7" fillId="3" borderId="75" xfId="0" applyFont="1" applyFill="1" applyBorder="1" applyAlignment="1">
      <alignment horizontal="left" vertical="center" shrinkToFit="1"/>
    </xf>
    <xf numFmtId="0" fontId="7" fillId="3" borderId="45" xfId="0" applyFont="1" applyFill="1" applyBorder="1" applyAlignment="1">
      <alignment vertical="center" wrapText="1"/>
    </xf>
    <xf numFmtId="0" fontId="7" fillId="3" borderId="119" xfId="0" applyFont="1" applyFill="1" applyBorder="1" applyAlignment="1">
      <alignment vertical="center" shrinkToFit="1"/>
    </xf>
    <xf numFmtId="38" fontId="21" fillId="6" borderId="124" xfId="1" applyFont="1" applyFill="1" applyBorder="1" applyAlignment="1">
      <alignment vertical="center"/>
    </xf>
    <xf numFmtId="38" fontId="21" fillId="6" borderId="30" xfId="1" applyFont="1" applyFill="1" applyBorder="1" applyAlignment="1">
      <alignment vertical="center"/>
    </xf>
    <xf numFmtId="38" fontId="18" fillId="4" borderId="0" xfId="1" applyFont="1" applyFill="1" applyBorder="1" applyAlignment="1">
      <alignment horizontal="center" vertical="center" wrapText="1"/>
    </xf>
    <xf numFmtId="0" fontId="7" fillId="0" borderId="23" xfId="0" applyFont="1" applyBorder="1" applyAlignment="1">
      <alignment horizontal="left" vertical="center" wrapText="1"/>
    </xf>
    <xf numFmtId="38" fontId="5" fillId="2" borderId="17" xfId="1" applyFont="1" applyFill="1" applyBorder="1" applyAlignment="1">
      <alignment horizontal="right" vertical="center" shrinkToFit="1"/>
    </xf>
    <xf numFmtId="38" fontId="5" fillId="2" borderId="5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38" fontId="5" fillId="2" borderId="32" xfId="1" applyFont="1" applyFill="1" applyBorder="1" applyAlignment="1">
      <alignment horizontal="right" vertical="center" shrinkToFit="1"/>
    </xf>
    <xf numFmtId="38" fontId="3" fillId="0" borderId="4" xfId="1" applyFont="1" applyFill="1" applyBorder="1" applyAlignment="1">
      <alignment horizontal="right" vertical="center" shrinkToFit="1"/>
    </xf>
    <xf numFmtId="49" fontId="7" fillId="0" borderId="63" xfId="0" applyNumberFormat="1" applyFont="1" applyBorder="1" applyAlignment="1">
      <alignment horizontal="center" vertical="center" wrapText="1" shrinkToFit="1"/>
    </xf>
    <xf numFmtId="0" fontId="7" fillId="3" borderId="57" xfId="0" applyFont="1" applyFill="1" applyBorder="1" applyAlignment="1">
      <alignment horizontal="center" vertical="center" wrapText="1"/>
    </xf>
    <xf numFmtId="0" fontId="7" fillId="3" borderId="62" xfId="0" applyFont="1" applyFill="1" applyBorder="1" applyAlignment="1">
      <alignment horizontal="left" vertical="center" wrapText="1"/>
    </xf>
    <xf numFmtId="0" fontId="7" fillId="3" borderId="36" xfId="0" applyFont="1" applyFill="1" applyBorder="1" applyAlignment="1">
      <alignment horizontal="center" vertical="center" wrapText="1"/>
    </xf>
    <xf numFmtId="0" fontId="7" fillId="3" borderId="16" xfId="0" applyFont="1" applyFill="1" applyBorder="1" applyAlignment="1">
      <alignment horizontal="left" vertical="center" wrapText="1"/>
    </xf>
    <xf numFmtId="38" fontId="23" fillId="4" borderId="101" xfId="1" applyFont="1" applyFill="1" applyBorder="1" applyAlignment="1">
      <alignment vertical="center" wrapText="1"/>
    </xf>
    <xf numFmtId="38" fontId="20" fillId="4" borderId="27" xfId="1" applyFont="1" applyFill="1" applyBorder="1" applyAlignment="1">
      <alignment horizontal="left" vertical="center" wrapText="1"/>
    </xf>
    <xf numFmtId="38" fontId="19" fillId="4" borderId="49" xfId="1" applyFont="1" applyFill="1" applyBorder="1" applyAlignment="1">
      <alignment vertical="center"/>
    </xf>
    <xf numFmtId="38" fontId="19" fillId="4" borderId="16" xfId="1" applyFont="1" applyFill="1" applyBorder="1" applyAlignment="1">
      <alignment vertical="center"/>
    </xf>
    <xf numFmtId="38" fontId="19" fillId="4" borderId="97" xfId="1" applyFont="1" applyFill="1" applyBorder="1" applyAlignment="1">
      <alignment vertical="center"/>
    </xf>
    <xf numFmtId="38" fontId="1" fillId="4" borderId="24"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0" fillId="4" borderId="27" xfId="1" applyFont="1" applyFill="1" applyBorder="1" applyAlignment="1">
      <alignment horizontal="center" vertical="top" wrapText="1"/>
    </xf>
    <xf numFmtId="38" fontId="1" fillId="4" borderId="27" xfId="1" applyFont="1" applyFill="1" applyBorder="1" applyAlignment="1">
      <alignment horizontal="center" vertical="top" wrapText="1"/>
    </xf>
    <xf numFmtId="38" fontId="1" fillId="4" borderId="22" xfId="1" applyFont="1" applyFill="1" applyBorder="1" applyAlignment="1">
      <alignment horizontal="center" vertical="top" wrapText="1"/>
    </xf>
    <xf numFmtId="38" fontId="1" fillId="4" borderId="101"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21"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 fillId="4" borderId="102" xfId="1" applyFont="1" applyFill="1" applyBorder="1" applyAlignment="1">
      <alignment horizontal="center" vertical="top" wrapText="1"/>
    </xf>
    <xf numFmtId="38" fontId="1" fillId="4" borderId="24" xfId="1" applyFont="1" applyFill="1" applyBorder="1" applyAlignment="1">
      <alignment vertical="top" wrapText="1"/>
    </xf>
    <xf numFmtId="38" fontId="1" fillId="4" borderId="27" xfId="1" applyFont="1" applyFill="1" applyBorder="1" applyAlignment="1">
      <alignment vertical="top" wrapText="1"/>
    </xf>
    <xf numFmtId="38" fontId="1" fillId="4" borderId="21" xfId="1" applyFont="1" applyFill="1" applyBorder="1" applyAlignment="1">
      <alignment vertical="top" wrapText="1"/>
    </xf>
    <xf numFmtId="38" fontId="0" fillId="4" borderId="28" xfId="1" applyFont="1" applyFill="1" applyBorder="1" applyAlignment="1">
      <alignment vertical="top" wrapText="1"/>
    </xf>
    <xf numFmtId="38" fontId="0" fillId="4" borderId="122" xfId="1" applyFont="1" applyFill="1" applyBorder="1" applyAlignment="1">
      <alignment horizontal="left" vertical="top" wrapText="1"/>
    </xf>
    <xf numFmtId="38" fontId="0" fillId="4" borderId="12" xfId="1" applyFont="1" applyFill="1" applyBorder="1" applyAlignment="1">
      <alignment horizontal="center" vertical="top" wrapText="1"/>
    </xf>
    <xf numFmtId="38" fontId="0" fillId="4" borderId="125" xfId="1" applyFont="1" applyFill="1" applyBorder="1" applyAlignment="1">
      <alignment horizontal="center" vertical="top" wrapText="1"/>
    </xf>
    <xf numFmtId="38" fontId="0" fillId="4" borderId="33" xfId="1" applyFont="1" applyFill="1" applyBorder="1" applyAlignment="1">
      <alignment horizontal="center" vertical="top" wrapText="1"/>
    </xf>
    <xf numFmtId="38" fontId="0" fillId="4" borderId="31" xfId="1" applyFont="1" applyFill="1" applyBorder="1" applyAlignment="1">
      <alignment horizontal="center" vertical="top" wrapText="1"/>
    </xf>
    <xf numFmtId="38" fontId="0" fillId="4" borderId="34" xfId="1" applyFont="1" applyFill="1" applyBorder="1" applyAlignment="1">
      <alignment horizontal="center" vertical="top" wrapText="1"/>
    </xf>
    <xf numFmtId="38" fontId="0" fillId="4" borderId="105" xfId="1" applyFont="1" applyFill="1" applyBorder="1" applyAlignment="1">
      <alignment horizontal="center" vertical="top" wrapText="1"/>
    </xf>
    <xf numFmtId="38" fontId="0" fillId="4" borderId="106" xfId="1" applyFont="1" applyFill="1" applyBorder="1" applyAlignment="1">
      <alignment horizontal="center" vertical="top" wrapText="1"/>
    </xf>
    <xf numFmtId="38" fontId="0" fillId="4" borderId="33" xfId="1" applyFont="1" applyFill="1" applyBorder="1" applyAlignment="1">
      <alignment vertical="top" wrapText="1"/>
    </xf>
    <xf numFmtId="38" fontId="0" fillId="4" borderId="33" xfId="1" applyFont="1" applyFill="1" applyBorder="1" applyAlignment="1">
      <alignment horizontal="left" vertical="top" wrapText="1"/>
    </xf>
    <xf numFmtId="38" fontId="0" fillId="4" borderId="123" xfId="1" applyFont="1" applyFill="1" applyBorder="1" applyAlignment="1">
      <alignment horizontal="center" vertical="top" wrapText="1"/>
    </xf>
    <xf numFmtId="38" fontId="0" fillId="4" borderId="35" xfId="1" applyFont="1" applyFill="1" applyBorder="1" applyAlignment="1">
      <alignment horizontal="center" vertical="top" wrapText="1"/>
    </xf>
    <xf numFmtId="38" fontId="0" fillId="4" borderId="32" xfId="1" applyFont="1" applyFill="1" applyBorder="1" applyAlignment="1">
      <alignment horizontal="center" vertical="top" wrapText="1"/>
    </xf>
    <xf numFmtId="38" fontId="0" fillId="4" borderId="31" xfId="1" applyFont="1" applyFill="1" applyBorder="1" applyAlignment="1">
      <alignment horizontal="left" vertical="top" wrapText="1"/>
    </xf>
    <xf numFmtId="38" fontId="0" fillId="4" borderId="35" xfId="1" applyFont="1" applyFill="1" applyBorder="1" applyAlignment="1">
      <alignment horizontal="left" vertical="top" wrapText="1"/>
    </xf>
    <xf numFmtId="0" fontId="24" fillId="3" borderId="2" xfId="0" applyFont="1" applyFill="1" applyBorder="1" applyAlignment="1">
      <alignment horizontal="center" vertical="center"/>
    </xf>
    <xf numFmtId="176" fontId="25" fillId="3" borderId="5" xfId="0" applyNumberFormat="1" applyFont="1" applyFill="1" applyBorder="1" applyAlignment="1">
      <alignment vertical="center" wrapText="1"/>
    </xf>
    <xf numFmtId="176" fontId="25" fillId="3" borderId="0" xfId="0" applyNumberFormat="1" applyFont="1" applyFill="1" applyAlignment="1">
      <alignment horizontal="center" vertical="center" wrapText="1" shrinkToFit="1"/>
    </xf>
    <xf numFmtId="176" fontId="25" fillId="3" borderId="38" xfId="0" applyNumberFormat="1" applyFont="1" applyFill="1" applyBorder="1" applyAlignment="1">
      <alignment horizontal="center" vertical="center" wrapText="1" shrinkToFit="1"/>
    </xf>
    <xf numFmtId="176" fontId="25" fillId="3" borderId="42" xfId="0" applyNumberFormat="1" applyFont="1" applyFill="1" applyBorder="1" applyAlignment="1">
      <alignment horizontal="center" vertical="center" wrapText="1" shrinkToFit="1"/>
    </xf>
    <xf numFmtId="176" fontId="3" fillId="0" borderId="5" xfId="0" applyNumberFormat="1" applyFont="1" applyBorder="1" applyAlignment="1">
      <alignment horizontal="center" vertical="center" wrapText="1"/>
    </xf>
    <xf numFmtId="0" fontId="7" fillId="0" borderId="43" xfId="0" applyFont="1" applyBorder="1" applyAlignment="1">
      <alignment vertical="center" wrapText="1"/>
    </xf>
    <xf numFmtId="0" fontId="7" fillId="0" borderId="126" xfId="0" applyFont="1" applyBorder="1" applyAlignment="1">
      <alignment vertical="center" wrapText="1"/>
    </xf>
    <xf numFmtId="176" fontId="5" fillId="0" borderId="127" xfId="0" applyNumberFormat="1" applyFont="1" applyBorder="1" applyAlignment="1">
      <alignment horizontal="center" vertical="center" shrinkToFit="1"/>
    </xf>
    <xf numFmtId="0" fontId="12" fillId="3" borderId="41" xfId="0" applyFont="1" applyFill="1" applyBorder="1" applyAlignment="1">
      <alignment horizontal="center" vertical="center"/>
    </xf>
    <xf numFmtId="0" fontId="12" fillId="3" borderId="3" xfId="0" applyFont="1" applyFill="1" applyBorder="1" applyAlignment="1">
      <alignment vertical="center"/>
    </xf>
    <xf numFmtId="0" fontId="7" fillId="3" borderId="4" xfId="0" applyFont="1" applyFill="1" applyBorder="1" applyAlignment="1">
      <alignment horizontal="left" vertical="center"/>
    </xf>
    <xf numFmtId="0" fontId="7" fillId="3" borderId="4" xfId="0" applyFont="1" applyFill="1" applyBorder="1" applyAlignment="1">
      <alignment vertical="center"/>
    </xf>
    <xf numFmtId="0" fontId="7" fillId="3" borderId="58"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50" xfId="0" applyFont="1" applyFill="1" applyBorder="1" applyAlignment="1">
      <alignment horizontal="center" vertical="center" wrapText="1"/>
    </xf>
    <xf numFmtId="0" fontId="7" fillId="3" borderId="0" xfId="0" applyFont="1" applyFill="1" applyAlignment="1">
      <alignment horizontal="left" vertical="center" wrapText="1"/>
    </xf>
    <xf numFmtId="0" fontId="7" fillId="3" borderId="26" xfId="0" applyFont="1" applyFill="1" applyBorder="1" applyAlignment="1">
      <alignment vertical="center" wrapText="1"/>
    </xf>
    <xf numFmtId="0" fontId="7" fillId="3" borderId="13" xfId="0" applyFont="1" applyFill="1" applyBorder="1" applyAlignment="1">
      <alignment horizontal="left" vertical="center" wrapText="1"/>
    </xf>
    <xf numFmtId="0" fontId="7" fillId="3" borderId="20" xfId="0" applyFont="1" applyFill="1" applyBorder="1" applyAlignment="1">
      <alignment vertical="center" wrapText="1"/>
    </xf>
    <xf numFmtId="0" fontId="7" fillId="3" borderId="75" xfId="0" applyFont="1" applyFill="1" applyBorder="1" applyAlignment="1">
      <alignment vertical="center" wrapText="1"/>
    </xf>
    <xf numFmtId="0" fontId="7" fillId="3" borderId="77" xfId="0" applyFont="1" applyFill="1" applyBorder="1" applyAlignment="1">
      <alignment horizontal="left" vertical="center" wrapText="1"/>
    </xf>
    <xf numFmtId="0" fontId="7" fillId="3" borderId="80" xfId="0" applyFont="1" applyFill="1" applyBorder="1" applyAlignment="1">
      <alignmen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vertical="center" wrapText="1"/>
    </xf>
    <xf numFmtId="0" fontId="7" fillId="3" borderId="62" xfId="0" applyFont="1" applyFill="1" applyBorder="1" applyAlignment="1">
      <alignment vertical="center" wrapText="1"/>
    </xf>
    <xf numFmtId="0" fontId="12" fillId="3" borderId="0" xfId="0" applyFont="1" applyFill="1" applyAlignment="1">
      <alignment vertical="center"/>
    </xf>
    <xf numFmtId="0" fontId="7" fillId="3" borderId="0" xfId="0" applyFont="1" applyFill="1" applyAlignment="1">
      <alignment vertical="center"/>
    </xf>
    <xf numFmtId="0" fontId="7" fillId="3" borderId="55" xfId="0" applyFont="1" applyFill="1" applyBorder="1" applyAlignment="1">
      <alignment vertical="center"/>
    </xf>
    <xf numFmtId="0" fontId="7" fillId="3" borderId="35" xfId="0" applyFont="1" applyFill="1" applyBorder="1" applyAlignment="1">
      <alignment horizontal="left" vertical="center"/>
    </xf>
    <xf numFmtId="0" fontId="7" fillId="3" borderId="81" xfId="0" applyFont="1" applyFill="1" applyBorder="1" applyAlignment="1">
      <alignment vertical="center"/>
    </xf>
    <xf numFmtId="0" fontId="7" fillId="3" borderId="82" xfId="0" applyFont="1" applyFill="1" applyBorder="1" applyAlignment="1">
      <alignment horizontal="left" vertical="center" wrapText="1"/>
    </xf>
    <xf numFmtId="0" fontId="7" fillId="3" borderId="85" xfId="0" applyFont="1" applyFill="1" applyBorder="1" applyAlignment="1">
      <alignment horizontal="left" vertical="center" wrapText="1"/>
    </xf>
    <xf numFmtId="0" fontId="19" fillId="3" borderId="29" xfId="0" applyFont="1" applyFill="1" applyBorder="1" applyAlignment="1">
      <alignment horizontal="left" vertical="center"/>
    </xf>
    <xf numFmtId="0" fontId="19" fillId="3" borderId="45" xfId="0" applyFont="1" applyFill="1" applyBorder="1" applyAlignment="1">
      <alignment horizontal="left"/>
    </xf>
    <xf numFmtId="0" fontId="12" fillId="3" borderId="4" xfId="0" applyFont="1" applyFill="1" applyBorder="1" applyAlignment="1">
      <alignment horizontal="left" vertical="center"/>
    </xf>
    <xf numFmtId="0" fontId="12" fillId="3" borderId="4" xfId="0" applyFont="1" applyFill="1" applyBorder="1" applyAlignment="1">
      <alignment vertical="center" wrapText="1"/>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7" fillId="3" borderId="55" xfId="0" applyFont="1" applyFill="1" applyBorder="1" applyAlignment="1">
      <alignment horizontal="center" vertical="center" wrapText="1"/>
    </xf>
    <xf numFmtId="0" fontId="7" fillId="3" borderId="35" xfId="0" applyFont="1" applyFill="1" applyBorder="1" applyAlignment="1">
      <alignment vertical="center" wrapText="1"/>
    </xf>
    <xf numFmtId="0" fontId="7" fillId="3" borderId="4" xfId="0" applyFont="1" applyFill="1" applyBorder="1" applyAlignment="1">
      <alignment vertical="center" wrapText="1"/>
    </xf>
    <xf numFmtId="0" fontId="28" fillId="3" borderId="8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4" xfId="0" applyFont="1" applyFill="1" applyBorder="1" applyAlignment="1">
      <alignment horizontal="center" vertical="center" wrapText="1"/>
    </xf>
    <xf numFmtId="0" fontId="7" fillId="3" borderId="90" xfId="0" applyFont="1" applyFill="1" applyBorder="1" applyAlignment="1">
      <alignment horizontal="left" vertical="center" wrapText="1"/>
    </xf>
    <xf numFmtId="0" fontId="7" fillId="3" borderId="119" xfId="0" applyFont="1" applyFill="1" applyBorder="1" applyAlignment="1">
      <alignment horizontal="left" vertical="center" wrapText="1"/>
    </xf>
    <xf numFmtId="0" fontId="7" fillId="3" borderId="131" xfId="0" applyFont="1" applyFill="1" applyBorder="1" applyAlignment="1">
      <alignment vertical="center" shrinkToFit="1"/>
    </xf>
    <xf numFmtId="0" fontId="7" fillId="3" borderId="51" xfId="0" applyFont="1" applyFill="1" applyBorder="1" applyAlignment="1">
      <alignment horizontal="right" vertical="center"/>
    </xf>
    <xf numFmtId="0" fontId="7" fillId="3" borderId="39" xfId="0" applyFont="1" applyFill="1" applyBorder="1" applyAlignment="1">
      <alignment horizontal="left" vertical="center"/>
    </xf>
    <xf numFmtId="0" fontId="7" fillId="3" borderId="39" xfId="0" applyFont="1" applyFill="1" applyBorder="1" applyAlignment="1">
      <alignment vertical="center"/>
    </xf>
    <xf numFmtId="176" fontId="7" fillId="3" borderId="8" xfId="0" applyNumberFormat="1" applyFont="1" applyFill="1" applyBorder="1" applyAlignment="1">
      <alignment horizontal="center" vertical="center" wrapText="1" shrinkToFit="1"/>
    </xf>
    <xf numFmtId="176" fontId="7" fillId="3" borderId="11" xfId="0" applyNumberFormat="1" applyFont="1" applyFill="1" applyBorder="1" applyAlignment="1">
      <alignment horizontal="center" vertical="center" wrapText="1" shrinkToFit="1"/>
    </xf>
    <xf numFmtId="176" fontId="7" fillId="3" borderId="14" xfId="0" applyNumberFormat="1" applyFont="1" applyFill="1" applyBorder="1" applyAlignment="1">
      <alignment horizontal="center" vertical="center" wrapText="1" shrinkToFit="1"/>
    </xf>
    <xf numFmtId="176" fontId="7" fillId="3" borderId="5" xfId="0" applyNumberFormat="1" applyFont="1" applyFill="1" applyBorder="1" applyAlignment="1">
      <alignment vertical="center" wrapText="1"/>
    </xf>
    <xf numFmtId="176" fontId="7" fillId="3" borderId="79" xfId="0" applyNumberFormat="1" applyFont="1" applyFill="1" applyBorder="1" applyAlignment="1">
      <alignment horizontal="center" vertical="center" wrapText="1" shrinkToFit="1"/>
    </xf>
    <xf numFmtId="49" fontId="7" fillId="3" borderId="22" xfId="0" applyNumberFormat="1" applyFont="1" applyFill="1" applyBorder="1" applyAlignment="1">
      <alignment horizontal="center" vertical="center" wrapText="1" shrinkToFit="1"/>
    </xf>
    <xf numFmtId="176" fontId="7" fillId="3" borderId="79" xfId="0" applyNumberFormat="1" applyFont="1" applyFill="1" applyBorder="1" applyAlignment="1">
      <alignment horizontal="center" vertical="center" shrinkToFit="1"/>
    </xf>
    <xf numFmtId="49" fontId="7" fillId="3" borderId="48" xfId="0" applyNumberFormat="1" applyFont="1" applyFill="1" applyBorder="1" applyAlignment="1">
      <alignment horizontal="center" vertical="center" wrapText="1" shrinkToFit="1"/>
    </xf>
    <xf numFmtId="49" fontId="7" fillId="3" borderId="63" xfId="0" applyNumberFormat="1" applyFont="1" applyFill="1" applyBorder="1" applyAlignment="1">
      <alignment horizontal="center" vertical="center" wrapText="1" shrinkToFit="1"/>
    </xf>
    <xf numFmtId="176" fontId="7" fillId="3" borderId="5" xfId="0" applyNumberFormat="1" applyFont="1" applyFill="1" applyBorder="1" applyAlignment="1">
      <alignment horizontal="center" vertical="center" wrapText="1" shrinkToFit="1"/>
    </xf>
    <xf numFmtId="176" fontId="7" fillId="3" borderId="63" xfId="0" applyNumberFormat="1" applyFont="1" applyFill="1" applyBorder="1" applyAlignment="1">
      <alignment horizontal="center" vertical="center" wrapText="1" shrinkToFit="1"/>
    </xf>
    <xf numFmtId="176" fontId="7" fillId="3" borderId="2" xfId="0" applyNumberFormat="1" applyFont="1" applyFill="1" applyBorder="1" applyAlignment="1">
      <alignment horizontal="center" vertical="center" wrapText="1" shrinkToFit="1"/>
    </xf>
    <xf numFmtId="176" fontId="7" fillId="3" borderId="0" xfId="0" applyNumberFormat="1" applyFont="1" applyFill="1" applyAlignment="1">
      <alignment horizontal="center" vertical="center" wrapText="1" shrinkToFit="1"/>
    </xf>
    <xf numFmtId="0" fontId="12" fillId="3" borderId="2" xfId="0" applyFont="1" applyFill="1" applyBorder="1" applyAlignment="1">
      <alignment horizontal="center" vertical="center"/>
    </xf>
    <xf numFmtId="176" fontId="7" fillId="3" borderId="61" xfId="0" applyNumberFormat="1" applyFont="1" applyFill="1" applyBorder="1" applyAlignment="1">
      <alignment horizontal="center" vertical="center" wrapText="1" shrinkToFit="1"/>
    </xf>
    <xf numFmtId="0" fontId="7" fillId="3" borderId="84" xfId="0" applyFont="1" applyFill="1" applyBorder="1" applyAlignment="1">
      <alignment horizontal="center" vertical="center"/>
    </xf>
    <xf numFmtId="0" fontId="7" fillId="3" borderId="87" xfId="0" applyFont="1" applyFill="1" applyBorder="1" applyAlignment="1">
      <alignment horizontal="center" vertical="center"/>
    </xf>
    <xf numFmtId="0" fontId="7" fillId="3" borderId="88" xfId="0" applyFont="1" applyFill="1" applyBorder="1" applyAlignment="1">
      <alignment horizontal="center" vertical="center"/>
    </xf>
    <xf numFmtId="176" fontId="7" fillId="3" borderId="65" xfId="0" applyNumberFormat="1" applyFont="1" applyFill="1" applyBorder="1" applyAlignment="1">
      <alignment horizontal="center" vertical="center" wrapText="1" shrinkToFit="1"/>
    </xf>
    <xf numFmtId="176" fontId="12" fillId="3" borderId="5" xfId="0" applyNumberFormat="1" applyFont="1" applyFill="1" applyBorder="1" applyAlignment="1">
      <alignment horizontal="center" vertical="center" wrapText="1" shrinkToFit="1"/>
    </xf>
    <xf numFmtId="0" fontId="7" fillId="3" borderId="46" xfId="0" applyFont="1" applyFill="1" applyBorder="1" applyAlignment="1">
      <alignment horizontal="center" vertical="center" shrinkToFit="1"/>
    </xf>
    <xf numFmtId="176" fontId="7" fillId="3" borderId="38" xfId="0" applyNumberFormat="1" applyFont="1" applyFill="1" applyBorder="1" applyAlignment="1">
      <alignment horizontal="center" vertical="center" wrapText="1" shrinkToFit="1"/>
    </xf>
    <xf numFmtId="176" fontId="7" fillId="3" borderId="22" xfId="0" applyNumberFormat="1" applyFont="1" applyFill="1" applyBorder="1" applyAlignment="1">
      <alignment horizontal="center" vertical="center" wrapText="1" shrinkToFit="1"/>
    </xf>
    <xf numFmtId="176" fontId="7" fillId="3" borderId="116" xfId="0" applyNumberFormat="1" applyFont="1" applyFill="1" applyBorder="1" applyAlignment="1">
      <alignment horizontal="center" vertical="center" wrapText="1" shrinkToFit="1"/>
    </xf>
    <xf numFmtId="176" fontId="7" fillId="3" borderId="92" xfId="0" applyNumberFormat="1" applyFont="1" applyFill="1" applyBorder="1" applyAlignment="1">
      <alignment horizontal="center" vertical="center" wrapText="1" shrinkToFit="1"/>
    </xf>
    <xf numFmtId="176" fontId="7" fillId="3" borderId="88" xfId="0" applyNumberFormat="1" applyFont="1" applyFill="1" applyBorder="1" applyAlignment="1">
      <alignment horizontal="center" vertical="center" shrinkToFit="1"/>
    </xf>
    <xf numFmtId="176" fontId="7" fillId="0" borderId="63" xfId="0" applyNumberFormat="1" applyFont="1" applyBorder="1" applyAlignment="1">
      <alignment horizontal="left" vertical="center" wrapText="1" shrinkToFit="1"/>
    </xf>
    <xf numFmtId="176" fontId="7" fillId="0" borderId="14" xfId="0" applyNumberFormat="1" applyFont="1" applyBorder="1" applyAlignment="1">
      <alignment horizontal="left" vertical="center" wrapText="1" shrinkToFit="1"/>
    </xf>
    <xf numFmtId="38" fontId="5" fillId="2" borderId="5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0" fontId="3" fillId="0" borderId="69" xfId="0" applyFont="1" applyBorder="1" applyAlignment="1">
      <alignment horizontal="left" vertical="center" wrapText="1"/>
    </xf>
    <xf numFmtId="0" fontId="5" fillId="0" borderId="2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8" fillId="0" borderId="69" xfId="0" applyFont="1" applyBorder="1" applyAlignment="1">
      <alignment horizontal="left" vertical="top" wrapText="1"/>
    </xf>
    <xf numFmtId="0" fontId="8" fillId="0" borderId="0" xfId="0" applyFont="1" applyAlignment="1">
      <alignment horizontal="left" vertical="top" wrapText="1"/>
    </xf>
    <xf numFmtId="0" fontId="7" fillId="0" borderId="50" xfId="0" applyFont="1" applyBorder="1" applyAlignment="1">
      <alignment horizontal="left" vertical="top" wrapText="1"/>
    </xf>
    <xf numFmtId="0" fontId="7" fillId="0" borderId="0" xfId="0" applyFont="1" applyAlignment="1">
      <alignment horizontal="left" vertical="top" wrapText="1"/>
    </xf>
    <xf numFmtId="0" fontId="7" fillId="0" borderId="44" xfId="0" applyFont="1" applyBorder="1" applyAlignment="1">
      <alignment horizontal="left" vertical="top" wrapText="1"/>
    </xf>
    <xf numFmtId="0" fontId="7" fillId="0" borderId="36" xfId="0" applyFont="1" applyBorder="1" applyAlignment="1">
      <alignment horizontal="left" vertical="top" wrapText="1"/>
    </xf>
    <xf numFmtId="0" fontId="7" fillId="0" borderId="29" xfId="0" applyFont="1" applyBorder="1" applyAlignment="1">
      <alignment horizontal="left" vertical="top" wrapText="1"/>
    </xf>
    <xf numFmtId="0" fontId="7" fillId="0" borderId="46" xfId="0" applyFont="1" applyBorder="1" applyAlignment="1">
      <alignment horizontal="left" vertical="top" wrapText="1"/>
    </xf>
    <xf numFmtId="0" fontId="7" fillId="0" borderId="67" xfId="0" applyFont="1" applyBorder="1" applyAlignment="1">
      <alignment horizontal="left" vertical="center" wrapText="1"/>
    </xf>
    <xf numFmtId="0" fontId="7" fillId="0" borderId="69" xfId="0" applyFont="1" applyBorder="1" applyAlignment="1">
      <alignment horizontal="left" vertical="center" wrapText="1"/>
    </xf>
    <xf numFmtId="0" fontId="7" fillId="0" borderId="70" xfId="0" applyFont="1" applyBorder="1" applyAlignment="1">
      <alignment horizontal="left" vertical="center" wrapText="1"/>
    </xf>
    <xf numFmtId="0" fontId="3" fillId="0" borderId="36" xfId="0" applyFont="1" applyBorder="1" applyAlignment="1">
      <alignment horizontal="left" vertical="center"/>
    </xf>
    <xf numFmtId="0" fontId="3" fillId="0" borderId="29" xfId="0" applyFont="1" applyBorder="1" applyAlignment="1">
      <alignment horizontal="left" vertical="center"/>
    </xf>
    <xf numFmtId="0" fontId="3" fillId="0" borderId="46" xfId="0" applyFont="1" applyBorder="1" applyAlignment="1">
      <alignment horizontal="left" vertical="center"/>
    </xf>
    <xf numFmtId="0" fontId="8" fillId="0" borderId="2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5" xfId="0" applyFont="1" applyBorder="1" applyAlignment="1">
      <alignment horizontal="left" vertical="top" wrapText="1"/>
    </xf>
    <xf numFmtId="0" fontId="7" fillId="0" borderId="24" xfId="0" applyFont="1" applyBorder="1" applyAlignment="1">
      <alignment horizontal="left" vertical="top" wrapText="1"/>
    </xf>
    <xf numFmtId="57" fontId="3" fillId="0" borderId="0" xfId="0" applyNumberFormat="1" applyFont="1" applyAlignment="1">
      <alignment horizontal="left" vertical="center" wrapText="1"/>
    </xf>
    <xf numFmtId="0" fontId="7" fillId="2" borderId="13" xfId="0" applyFont="1" applyFill="1" applyBorder="1" applyAlignment="1">
      <alignment horizontal="right" vertical="center" wrapText="1"/>
    </xf>
    <xf numFmtId="0" fontId="7" fillId="2" borderId="16" xfId="0" applyFont="1" applyFill="1" applyBorder="1" applyAlignment="1">
      <alignment horizontal="right" vertical="center" wrapText="1"/>
    </xf>
    <xf numFmtId="0" fontId="15"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left" vertical="center"/>
    </xf>
    <xf numFmtId="38" fontId="5" fillId="0" borderId="62" xfId="1" applyFont="1" applyFill="1" applyBorder="1" applyAlignment="1">
      <alignment horizontal="center" vertical="center"/>
    </xf>
    <xf numFmtId="38" fontId="5" fillId="0" borderId="21" xfId="1" applyFont="1" applyFill="1" applyBorder="1" applyAlignment="1">
      <alignment horizontal="center" vertical="center"/>
    </xf>
    <xf numFmtId="0" fontId="7" fillId="0" borderId="59" xfId="0" applyFont="1" applyBorder="1" applyAlignment="1">
      <alignment horizontal="left" vertical="center" wrapText="1"/>
    </xf>
    <xf numFmtId="0" fontId="7" fillId="0" borderId="62" xfId="0" applyFont="1" applyBorder="1" applyAlignment="1">
      <alignment horizontal="left" vertical="center" wrapText="1"/>
    </xf>
    <xf numFmtId="0" fontId="7" fillId="0" borderId="12" xfId="0" applyFont="1" applyBorder="1" applyAlignment="1">
      <alignment horizontal="left" vertical="center" wrapText="1"/>
    </xf>
    <xf numFmtId="0" fontId="7" fillId="0" borderId="21" xfId="0" applyFont="1" applyBorder="1" applyAlignment="1">
      <alignment horizontal="left" vertical="center" wrapText="1"/>
    </xf>
    <xf numFmtId="176" fontId="5" fillId="0" borderId="23" xfId="0" applyNumberFormat="1" applyFont="1" applyBorder="1" applyAlignment="1">
      <alignment horizontal="center" vertical="center"/>
    </xf>
    <xf numFmtId="176" fontId="5" fillId="0" borderId="28" xfId="0" applyNumberFormat="1" applyFont="1" applyBorder="1" applyAlignment="1">
      <alignment horizontal="center" vertical="center"/>
    </xf>
    <xf numFmtId="38" fontId="5" fillId="2" borderId="59" xfId="1" applyFont="1" applyFill="1" applyBorder="1" applyAlignment="1">
      <alignment horizontal="right" vertical="center"/>
    </xf>
    <xf numFmtId="38" fontId="5" fillId="2" borderId="12" xfId="1" applyFont="1" applyFill="1" applyBorder="1" applyAlignment="1">
      <alignment horizontal="right" vertical="center"/>
    </xf>
    <xf numFmtId="38" fontId="5" fillId="2" borderId="17" xfId="1" applyFont="1" applyFill="1" applyBorder="1" applyAlignment="1">
      <alignment horizontal="right" vertical="center"/>
    </xf>
    <xf numFmtId="176" fontId="3" fillId="0" borderId="63" xfId="0" applyNumberFormat="1" applyFont="1" applyBorder="1" applyAlignment="1">
      <alignment horizontal="center" vertical="center" wrapText="1" shrinkToFit="1"/>
    </xf>
    <xf numFmtId="176" fontId="3" fillId="0" borderId="14" xfId="0" applyNumberFormat="1" applyFont="1" applyBorder="1" applyAlignment="1">
      <alignment horizontal="center" vertical="center" wrapText="1" shrinkToFi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24"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38" fontId="5" fillId="2" borderId="59" xfId="1" applyFont="1" applyFill="1" applyBorder="1" applyAlignment="1">
      <alignment horizontal="right" vertical="center" wrapText="1" shrinkToFit="1"/>
    </xf>
    <xf numFmtId="0" fontId="5" fillId="2" borderId="17" xfId="0" applyFont="1" applyFill="1" applyBorder="1" applyAlignment="1">
      <alignment horizontal="right" vertical="center" wrapText="1" shrinkToFit="1"/>
    </xf>
    <xf numFmtId="0" fontId="5" fillId="2" borderId="12" xfId="0" applyFont="1" applyFill="1" applyBorder="1" applyAlignment="1">
      <alignment horizontal="right" vertical="center" wrapText="1" shrinkToFit="1"/>
    </xf>
    <xf numFmtId="0" fontId="5" fillId="0" borderId="51" xfId="0" applyFont="1" applyBorder="1" applyAlignment="1">
      <alignment horizontal="center" vertical="center"/>
    </xf>
    <xf numFmtId="0" fontId="5" fillId="0" borderId="39" xfId="0" applyFont="1" applyBorder="1" applyAlignment="1">
      <alignment horizontal="center" vertical="center"/>
    </xf>
    <xf numFmtId="0" fontId="7" fillId="0" borderId="67" xfId="0" applyFont="1" applyBorder="1" applyAlignment="1">
      <alignment horizontal="left" vertical="center"/>
    </xf>
    <xf numFmtId="0" fontId="3" fillId="0" borderId="50" xfId="0" applyFont="1" applyBorder="1" applyAlignment="1">
      <alignment horizontal="left" vertical="center"/>
    </xf>
    <xf numFmtId="0" fontId="3" fillId="0" borderId="54" xfId="0" applyFont="1" applyBorder="1" applyAlignment="1">
      <alignment horizontal="left" vertical="center"/>
    </xf>
    <xf numFmtId="0" fontId="7" fillId="0" borderId="68" xfId="0" applyFont="1" applyBorder="1" applyAlignment="1">
      <alignment vertical="center" wrapText="1"/>
    </xf>
    <xf numFmtId="0" fontId="3" fillId="0" borderId="19" xfId="0" applyFont="1" applyBorder="1" applyAlignment="1">
      <alignment vertical="center" wrapText="1"/>
    </xf>
    <xf numFmtId="0" fontId="3" fillId="0" borderId="21" xfId="0" applyFont="1" applyBorder="1" applyAlignment="1">
      <alignment vertical="center" wrapText="1"/>
    </xf>
    <xf numFmtId="0" fontId="7" fillId="0" borderId="36" xfId="0" applyFont="1" applyBorder="1" applyAlignment="1">
      <alignment horizontal="left" vertical="center" wrapText="1"/>
    </xf>
    <xf numFmtId="0" fontId="7" fillId="0" borderId="23" xfId="0" applyFont="1" applyBorder="1" applyAlignment="1">
      <alignment horizontal="left" vertical="center" wrapText="1"/>
    </xf>
    <xf numFmtId="0" fontId="7" fillId="0" borderId="28" xfId="0" applyFont="1" applyBorder="1" applyAlignment="1">
      <alignment horizontal="left" vertical="center" wrapText="1"/>
    </xf>
    <xf numFmtId="0" fontId="7" fillId="0" borderId="50" xfId="0" applyFont="1" applyBorder="1" applyAlignment="1">
      <alignment horizontal="left" vertical="center" wrapText="1"/>
    </xf>
    <xf numFmtId="0" fontId="7" fillId="0" borderId="18" xfId="0" applyFont="1" applyBorder="1" applyAlignment="1">
      <alignment horizontal="left" vertical="center" wrapText="1"/>
    </xf>
    <xf numFmtId="0" fontId="7" fillId="0" borderId="45"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7" fillId="0" borderId="52" xfId="0" applyFont="1" applyBorder="1" applyAlignment="1">
      <alignment horizontal="left" vertical="center" wrapText="1"/>
    </xf>
    <xf numFmtId="0" fontId="7" fillId="0" borderId="4" xfId="0" applyFont="1" applyBorder="1" applyAlignment="1">
      <alignment horizontal="left" vertical="center" wrapText="1"/>
    </xf>
    <xf numFmtId="0" fontId="3" fillId="0" borderId="50" xfId="0" applyFont="1" applyBorder="1" applyAlignment="1">
      <alignment horizontal="left" vertical="center" wrapText="1"/>
    </xf>
    <xf numFmtId="0" fontId="7" fillId="0" borderId="19" xfId="0" applyFont="1" applyBorder="1" applyAlignment="1">
      <alignment horizontal="left" vertical="center" wrapText="1"/>
    </xf>
    <xf numFmtId="49" fontId="5" fillId="0" borderId="19" xfId="0" applyNumberFormat="1" applyFont="1" applyBorder="1" applyAlignment="1">
      <alignment horizontal="center" vertical="center" wrapText="1" shrinkToFit="1"/>
    </xf>
    <xf numFmtId="49" fontId="5" fillId="0" borderId="21" xfId="0" applyNumberFormat="1" applyFont="1" applyBorder="1" applyAlignment="1">
      <alignment horizontal="center" vertical="center" wrapText="1" shrinkToFit="1"/>
    </xf>
    <xf numFmtId="0" fontId="3" fillId="0" borderId="6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7" fillId="0" borderId="43" xfId="0" applyFont="1" applyBorder="1" applyAlignment="1">
      <alignment horizontal="left" vertical="center" wrapText="1"/>
    </xf>
    <xf numFmtId="176" fontId="7" fillId="0" borderId="63"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wrapText="1" shrinkToFit="1"/>
    </xf>
    <xf numFmtId="38" fontId="5" fillId="2" borderId="17" xfId="1" applyFont="1" applyFill="1" applyBorder="1" applyAlignment="1">
      <alignment horizontal="right" vertical="center" shrinkToFit="1"/>
    </xf>
    <xf numFmtId="176" fontId="7" fillId="0" borderId="6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shrinkToFit="1"/>
    </xf>
    <xf numFmtId="176" fontId="5" fillId="0" borderId="19" xfId="0" applyNumberFormat="1" applyFont="1" applyBorder="1" applyAlignment="1">
      <alignment horizontal="center" vertical="center" shrinkToFit="1"/>
    </xf>
    <xf numFmtId="176" fontId="5" fillId="0" borderId="21" xfId="0" applyNumberFormat="1" applyFont="1" applyBorder="1" applyAlignment="1">
      <alignment horizontal="center" vertical="center" shrinkToFit="1"/>
    </xf>
    <xf numFmtId="176" fontId="5" fillId="0" borderId="23" xfId="0" applyNumberFormat="1" applyFont="1" applyBorder="1" applyAlignment="1">
      <alignment horizontal="center" vertical="center" wrapText="1" shrinkToFit="1"/>
    </xf>
    <xf numFmtId="176" fontId="5" fillId="0" borderId="18" xfId="0" applyNumberFormat="1" applyFont="1" applyBorder="1" applyAlignment="1">
      <alignment horizontal="center" vertical="center" shrinkToFit="1"/>
    </xf>
    <xf numFmtId="0" fontId="7" fillId="0" borderId="9" xfId="0" applyFont="1" applyBorder="1" applyAlignment="1">
      <alignment horizontal="left" vertical="center" wrapText="1"/>
    </xf>
    <xf numFmtId="0" fontId="7" fillId="0" borderId="130" xfId="0" applyFont="1" applyBorder="1" applyAlignment="1">
      <alignment horizontal="left" vertical="center" wrapText="1"/>
    </xf>
    <xf numFmtId="0" fontId="7" fillId="0" borderId="128" xfId="0" applyFont="1" applyBorder="1" applyAlignment="1">
      <alignment horizontal="left" vertical="center" wrapText="1"/>
    </xf>
    <xf numFmtId="0" fontId="7" fillId="0" borderId="129" xfId="0" applyFont="1" applyBorder="1" applyAlignment="1">
      <alignment horizontal="left" vertical="center" wrapTex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wrapText="1"/>
    </xf>
    <xf numFmtId="0" fontId="5" fillId="0" borderId="60" xfId="0" applyFont="1" applyBorder="1" applyAlignment="1">
      <alignment horizontal="center" vertical="center"/>
    </xf>
    <xf numFmtId="0" fontId="5" fillId="0" borderId="1" xfId="0" applyFont="1" applyBorder="1" applyAlignment="1">
      <alignment horizontal="center" vertical="center"/>
    </xf>
    <xf numFmtId="0" fontId="7" fillId="0" borderId="3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9" xfId="0" applyFont="1" applyBorder="1" applyAlignment="1">
      <alignment horizontal="left" vertical="top" wrapText="1"/>
    </xf>
    <xf numFmtId="0" fontId="7" fillId="0" borderId="62" xfId="0" applyFont="1" applyBorder="1" applyAlignment="1">
      <alignment horizontal="left" vertical="top" wrapText="1"/>
    </xf>
    <xf numFmtId="0" fontId="7" fillId="0" borderId="12" xfId="0" applyFont="1" applyBorder="1" applyAlignment="1">
      <alignment horizontal="left" vertical="top" wrapText="1"/>
    </xf>
    <xf numFmtId="0" fontId="7" fillId="0" borderId="21" xfId="0" applyFont="1" applyBorder="1" applyAlignment="1">
      <alignment horizontal="left" vertical="top" wrapText="1"/>
    </xf>
    <xf numFmtId="0" fontId="7" fillId="0" borderId="37" xfId="0" applyFont="1" applyBorder="1" applyAlignment="1">
      <alignment horizontal="left" vertical="center" wrapText="1"/>
    </xf>
    <xf numFmtId="0" fontId="7" fillId="0" borderId="50" xfId="0" applyFont="1" applyBorder="1" applyAlignment="1">
      <alignment horizontal="left" vertical="center"/>
    </xf>
    <xf numFmtId="49" fontId="5" fillId="0" borderId="62" xfId="0" applyNumberFormat="1" applyFont="1" applyBorder="1" applyAlignment="1">
      <alignment horizontal="center" vertical="center" wrapText="1" shrinkToFit="1"/>
    </xf>
    <xf numFmtId="0" fontId="13" fillId="0" borderId="55" xfId="0" applyFont="1" applyBorder="1" applyAlignment="1">
      <alignment horizontal="left" vertical="center" wrapText="1"/>
    </xf>
    <xf numFmtId="0" fontId="13" fillId="0" borderId="35" xfId="0" applyFont="1" applyBorder="1" applyAlignment="1">
      <alignment horizontal="left" vertical="center" wrapText="1"/>
    </xf>
    <xf numFmtId="0" fontId="13" fillId="0" borderId="61" xfId="0" applyFont="1" applyBorder="1" applyAlignment="1">
      <alignment horizontal="left" vertical="center" wrapText="1"/>
    </xf>
    <xf numFmtId="0" fontId="7" fillId="0" borderId="6" xfId="0" applyFont="1" applyBorder="1" applyAlignment="1">
      <alignment horizontal="left" vertical="center" wrapText="1"/>
    </xf>
    <xf numFmtId="0" fontId="7" fillId="0" borderId="66" xfId="0" applyFont="1" applyBorder="1" applyAlignment="1">
      <alignment horizontal="left" vertical="center" wrapText="1"/>
    </xf>
    <xf numFmtId="176" fontId="3" fillId="0" borderId="38" xfId="0" applyNumberFormat="1" applyFont="1" applyBorder="1" applyAlignment="1">
      <alignment horizontal="center" vertical="center" wrapText="1" shrinkToFit="1"/>
    </xf>
    <xf numFmtId="0" fontId="7" fillId="0" borderId="57" xfId="0" applyFont="1" applyBorder="1" applyAlignment="1">
      <alignment horizontal="center" vertical="center"/>
    </xf>
    <xf numFmtId="0" fontId="7" fillId="0" borderId="36" xfId="0" applyFont="1" applyBorder="1" applyAlignment="1">
      <alignment horizontal="center" vertical="center"/>
    </xf>
    <xf numFmtId="38" fontId="5" fillId="2" borderId="37" xfId="1" applyFont="1" applyFill="1" applyBorder="1" applyAlignment="1">
      <alignment horizontal="right" vertical="center" shrinkToFit="1"/>
    </xf>
    <xf numFmtId="0" fontId="7" fillId="0" borderId="19" xfId="0" applyFont="1" applyBorder="1" applyAlignment="1">
      <alignment vertical="center" wrapText="1"/>
    </xf>
    <xf numFmtId="0" fontId="3" fillId="0" borderId="45" xfId="0" applyFont="1" applyBorder="1" applyAlignment="1">
      <alignmen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13" xfId="0" applyFont="1" applyBorder="1" applyAlignment="1">
      <alignment horizontal="left" vertical="center" wrapText="1"/>
    </xf>
    <xf numFmtId="0" fontId="7" fillId="0" borderId="62" xfId="0" applyFont="1" applyBorder="1" applyAlignment="1">
      <alignment vertical="center" wrapText="1"/>
    </xf>
    <xf numFmtId="0" fontId="3" fillId="0" borderId="19" xfId="0" applyFont="1" applyBorder="1" applyAlignment="1">
      <alignment vertical="center"/>
    </xf>
    <xf numFmtId="0" fontId="3" fillId="0" borderId="21" xfId="0" applyFont="1" applyBorder="1" applyAlignment="1">
      <alignment vertical="center"/>
    </xf>
    <xf numFmtId="176" fontId="5" fillId="0" borderId="45" xfId="0" applyNumberFormat="1" applyFont="1" applyBorder="1" applyAlignment="1">
      <alignment horizontal="center" vertical="center" shrinkToFit="1"/>
    </xf>
    <xf numFmtId="0" fontId="3" fillId="0" borderId="23" xfId="0" applyFont="1" applyBorder="1" applyAlignment="1">
      <alignment horizontal="left" vertical="center" wrapText="1"/>
    </xf>
    <xf numFmtId="0" fontId="3" fillId="0" borderId="30" xfId="0" applyFont="1" applyBorder="1" applyAlignment="1">
      <alignment horizontal="left" vertical="center" wrapText="1"/>
    </xf>
    <xf numFmtId="176" fontId="5" fillId="0" borderId="58" xfId="0" applyNumberFormat="1" applyFont="1" applyBorder="1" applyAlignment="1">
      <alignment horizontal="center" vertical="center" shrinkToFit="1"/>
    </xf>
    <xf numFmtId="176" fontId="5" fillId="0" borderId="29" xfId="0" applyNumberFormat="1" applyFont="1" applyBorder="1" applyAlignment="1">
      <alignment horizontal="center" vertical="center" shrinkToFit="1"/>
    </xf>
    <xf numFmtId="176" fontId="7" fillId="0" borderId="65" xfId="0" applyNumberFormat="1" applyFont="1" applyBorder="1" applyAlignment="1">
      <alignment horizontal="center" vertical="center" wrapText="1" shrinkToFit="1"/>
    </xf>
    <xf numFmtId="176" fontId="7" fillId="0" borderId="44" xfId="0" applyNumberFormat="1" applyFont="1" applyBorder="1" applyAlignment="1">
      <alignment horizontal="center" vertical="center" wrapText="1" shrinkToFit="1"/>
    </xf>
    <xf numFmtId="176" fontId="7" fillId="0" borderId="47" xfId="0" applyNumberFormat="1" applyFont="1" applyBorder="1" applyAlignment="1">
      <alignment horizontal="center" vertical="center" wrapText="1" shrinkToFit="1"/>
    </xf>
    <xf numFmtId="0" fontId="7" fillId="0" borderId="58" xfId="0" applyFont="1" applyBorder="1" applyAlignment="1">
      <alignment horizontal="left" vertical="center" wrapText="1"/>
    </xf>
    <xf numFmtId="0" fontId="7" fillId="0" borderId="0" xfId="0" applyFont="1" applyAlignment="1">
      <alignment horizontal="left" vertical="center" wrapText="1"/>
    </xf>
    <xf numFmtId="49" fontId="7" fillId="0" borderId="63" xfId="0" applyNumberFormat="1" applyFont="1" applyBorder="1" applyAlignment="1">
      <alignment horizontal="center" vertical="center" wrapText="1" shrinkToFit="1"/>
    </xf>
    <xf numFmtId="0" fontId="3" fillId="0" borderId="64" xfId="0" applyFont="1" applyBorder="1" applyAlignment="1">
      <alignment horizontal="center" vertical="center" wrapText="1" shrinkToFit="1"/>
    </xf>
    <xf numFmtId="0" fontId="11" fillId="0" borderId="15" xfId="0" applyFont="1" applyBorder="1" applyAlignment="1">
      <alignment horizontal="left" vertical="center" wrapText="1"/>
    </xf>
    <xf numFmtId="0" fontId="11" fillId="0" borderId="24" xfId="0" applyFont="1" applyBorder="1" applyAlignment="1">
      <alignment horizontal="left" vertical="center" wrapText="1"/>
    </xf>
    <xf numFmtId="0" fontId="3" fillId="0" borderId="62" xfId="0" applyFont="1" applyBorder="1" applyAlignment="1">
      <alignment horizontal="left" vertical="center" wrapText="1"/>
    </xf>
    <xf numFmtId="0" fontId="5" fillId="0" borderId="19"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176" fontId="7" fillId="0" borderId="38" xfId="0" applyNumberFormat="1" applyFont="1" applyBorder="1" applyAlignment="1">
      <alignment horizontal="center" vertical="center" wrapText="1" shrinkToFit="1"/>
    </xf>
    <xf numFmtId="0" fontId="7" fillId="0" borderId="30" xfId="0" applyFont="1" applyBorder="1" applyAlignment="1">
      <alignment horizontal="left" vertical="center" wrapText="1"/>
    </xf>
    <xf numFmtId="0" fontId="7" fillId="0" borderId="57" xfId="0" applyFont="1" applyBorder="1" applyAlignment="1">
      <alignment horizontal="left" vertical="center"/>
    </xf>
    <xf numFmtId="0" fontId="7" fillId="0" borderId="54" xfId="0" applyFont="1" applyBorder="1" applyAlignment="1">
      <alignment horizontal="left" vertical="center"/>
    </xf>
    <xf numFmtId="0" fontId="7" fillId="0" borderId="17" xfId="0" applyFont="1" applyBorder="1" applyAlignment="1">
      <alignment horizontal="left" vertical="center" wrapText="1"/>
    </xf>
    <xf numFmtId="176" fontId="5" fillId="0" borderId="56" xfId="0" applyNumberFormat="1" applyFont="1" applyBorder="1" applyAlignment="1">
      <alignment horizontal="center" vertical="center"/>
    </xf>
    <xf numFmtId="0" fontId="5" fillId="0" borderId="30" xfId="0" applyFont="1" applyBorder="1" applyAlignment="1">
      <alignment horizontal="center" vertical="center"/>
    </xf>
    <xf numFmtId="0" fontId="7" fillId="0" borderId="18" xfId="0" applyFont="1" applyBorder="1" applyAlignment="1">
      <alignment horizontal="left" vertical="center"/>
    </xf>
    <xf numFmtId="0" fontId="7" fillId="0" borderId="30" xfId="0" applyFont="1" applyBorder="1" applyAlignment="1">
      <alignment horizontal="left" vertical="center"/>
    </xf>
    <xf numFmtId="176" fontId="7" fillId="0" borderId="46" xfId="0" applyNumberFormat="1" applyFont="1" applyBorder="1" applyAlignment="1">
      <alignment horizontal="center" vertical="center" wrapText="1" shrinkToFit="1"/>
    </xf>
    <xf numFmtId="38" fontId="5" fillId="2" borderId="59" xfId="1" applyFont="1" applyFill="1" applyBorder="1" applyAlignment="1">
      <alignment horizontal="center" vertical="center" shrinkToFit="1"/>
    </xf>
    <xf numFmtId="38" fontId="5" fillId="2" borderId="37" xfId="1" applyFont="1" applyFill="1" applyBorder="1" applyAlignment="1">
      <alignment horizontal="center" vertical="center" shrinkToFit="1"/>
    </xf>
    <xf numFmtId="0" fontId="7" fillId="3" borderId="57"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62"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51"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1" xfId="0" applyFont="1" applyFill="1" applyBorder="1" applyAlignment="1">
      <alignment horizontal="center" vertical="center"/>
    </xf>
    <xf numFmtId="0" fontId="12" fillId="3" borderId="51"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0" xfId="0" applyFont="1" applyFill="1" applyAlignment="1">
      <alignment horizontal="center" vertical="center"/>
    </xf>
    <xf numFmtId="0" fontId="3" fillId="3" borderId="71" xfId="0" applyFont="1" applyFill="1" applyBorder="1" applyAlignment="1">
      <alignment horizontal="right" vertical="center" shrinkToFit="1"/>
    </xf>
    <xf numFmtId="0" fontId="3" fillId="3" borderId="72" xfId="0" applyFont="1" applyFill="1" applyBorder="1" applyAlignment="1">
      <alignment horizontal="right" vertical="center" shrinkToFit="1"/>
    </xf>
    <xf numFmtId="0" fontId="3" fillId="3" borderId="73" xfId="0" applyFont="1" applyFill="1" applyBorder="1" applyAlignment="1">
      <alignment horizontal="right" vertical="center" shrinkToFit="1"/>
    </xf>
    <xf numFmtId="176" fontId="12" fillId="3" borderId="1" xfId="0" applyNumberFormat="1" applyFont="1" applyFill="1" applyBorder="1" applyAlignment="1">
      <alignment horizontal="center" vertical="center" shrinkToFit="1"/>
    </xf>
    <xf numFmtId="0" fontId="7" fillId="3" borderId="36" xfId="0" applyFont="1" applyFill="1" applyBorder="1" applyAlignment="1">
      <alignment horizontal="center" vertical="center" wrapText="1"/>
    </xf>
    <xf numFmtId="0" fontId="7" fillId="3" borderId="58"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3" xfId="0" applyFont="1" applyFill="1" applyBorder="1" applyAlignment="1">
      <alignment horizontal="left" vertical="center" wrapText="1"/>
    </xf>
    <xf numFmtId="0" fontId="7" fillId="3" borderId="57"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2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16" xfId="0" applyFont="1" applyFill="1" applyBorder="1" applyAlignment="1">
      <alignment horizontal="left" vertical="center" shrinkToFit="1"/>
    </xf>
    <xf numFmtId="0" fontId="7" fillId="3" borderId="80" xfId="0" applyFont="1" applyFill="1" applyBorder="1" applyAlignment="1">
      <alignment horizontal="left" vertical="center" shrinkToFit="1"/>
    </xf>
    <xf numFmtId="0" fontId="3" fillId="3" borderId="16" xfId="0" applyFont="1" applyFill="1" applyBorder="1" applyAlignment="1">
      <alignment horizontal="left" vertical="center" wrapText="1"/>
    </xf>
    <xf numFmtId="0" fontId="3" fillId="3" borderId="80"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36"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21" xfId="0" applyFont="1" applyFill="1" applyBorder="1" applyAlignment="1">
      <alignment horizontal="left" vertical="center"/>
    </xf>
    <xf numFmtId="0" fontId="7" fillId="3" borderId="29" xfId="0" applyFont="1" applyFill="1" applyBorder="1" applyAlignment="1">
      <alignment horizontal="left" vertical="center" wrapText="1"/>
    </xf>
    <xf numFmtId="0" fontId="7" fillId="3" borderId="67"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68" xfId="0" applyFont="1" applyFill="1" applyBorder="1" applyAlignment="1">
      <alignment horizontal="left" vertical="center" wrapText="1"/>
    </xf>
    <xf numFmtId="38" fontId="0" fillId="4" borderId="27" xfId="1" applyFont="1" applyFill="1" applyBorder="1" applyAlignment="1">
      <alignment horizontal="center" vertical="top" wrapText="1"/>
    </xf>
    <xf numFmtId="38" fontId="1" fillId="4" borderId="125" xfId="1" applyFont="1" applyFill="1" applyBorder="1" applyAlignment="1">
      <alignment horizontal="center" vertical="top" wrapText="1"/>
    </xf>
    <xf numFmtId="38" fontId="0" fillId="4" borderId="23" xfId="1" applyFont="1" applyFill="1" applyBorder="1" applyAlignment="1">
      <alignment horizontal="center" vertical="top" wrapText="1"/>
    </xf>
    <xf numFmtId="38" fontId="1" fillId="4" borderId="28" xfId="1" applyFont="1" applyFill="1" applyBorder="1" applyAlignment="1">
      <alignment horizontal="center" vertical="top" wrapText="1"/>
    </xf>
    <xf numFmtId="38" fontId="0" fillId="4" borderId="59" xfId="1" applyFont="1" applyFill="1" applyBorder="1" applyAlignment="1">
      <alignment horizontal="center" vertical="top" wrapText="1"/>
    </xf>
    <xf numFmtId="38" fontId="1" fillId="4" borderId="12" xfId="1" applyFont="1" applyFill="1" applyBorder="1" applyAlignment="1">
      <alignment horizontal="center" vertical="top" wrapText="1"/>
    </xf>
    <xf numFmtId="38" fontId="21" fillId="4" borderId="16" xfId="1" applyFont="1" applyFill="1" applyBorder="1" applyAlignment="1">
      <alignment horizontal="center" vertical="top" wrapText="1"/>
    </xf>
    <xf numFmtId="38" fontId="21" fillId="4" borderId="24" xfId="1" applyFont="1" applyFill="1" applyBorder="1" applyAlignment="1">
      <alignment horizontal="center" vertical="top" wrapText="1"/>
    </xf>
    <xf numFmtId="38" fontId="0" fillId="4" borderId="15" xfId="1" applyFont="1" applyFill="1" applyBorder="1" applyAlignment="1">
      <alignment horizontal="center" vertical="top" wrapText="1"/>
    </xf>
    <xf numFmtId="38" fontId="1" fillId="4" borderId="24" xfId="1" applyFont="1" applyFill="1" applyBorder="1" applyAlignment="1">
      <alignment horizontal="center" vertical="top" wrapText="1"/>
    </xf>
    <xf numFmtId="38" fontId="18" fillId="5" borderId="65" xfId="1" applyFont="1" applyFill="1" applyBorder="1" applyAlignment="1">
      <alignment horizontal="center" vertical="center"/>
    </xf>
    <xf numFmtId="38" fontId="18" fillId="5" borderId="44" xfId="1" applyFont="1" applyFill="1" applyBorder="1" applyAlignment="1">
      <alignment horizontal="center" vertical="center"/>
    </xf>
    <xf numFmtId="38" fontId="18" fillId="5" borderId="47" xfId="1" applyFont="1" applyFill="1" applyBorder="1" applyAlignment="1">
      <alignment horizontal="center" vertical="center"/>
    </xf>
    <xf numFmtId="38" fontId="0" fillId="4" borderId="18" xfId="1" applyFont="1" applyFill="1" applyBorder="1" applyAlignment="1">
      <alignment horizontal="center" vertical="top" wrapText="1"/>
    </xf>
    <xf numFmtId="38" fontId="0" fillId="4" borderId="62"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1" fillId="4" borderId="102" xfId="1" applyFont="1" applyFill="1" applyBorder="1" applyAlignment="1">
      <alignment horizontal="center" vertical="top" wrapText="1"/>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109" xfId="0" applyFont="1" applyBorder="1" applyAlignment="1">
      <alignment horizontal="center" vertical="center"/>
    </xf>
    <xf numFmtId="0" fontId="17" fillId="4" borderId="95" xfId="0" applyFont="1" applyFill="1" applyBorder="1" applyAlignment="1">
      <alignment horizontal="center" vertical="center" wrapText="1"/>
    </xf>
    <xf numFmtId="0" fontId="17" fillId="4" borderId="96" xfId="0" applyFont="1" applyFill="1" applyBorder="1" applyAlignment="1">
      <alignment horizontal="center" vertical="center" wrapText="1"/>
    </xf>
    <xf numFmtId="0" fontId="17" fillId="4" borderId="104" xfId="0" applyFont="1" applyFill="1" applyBorder="1" applyAlignment="1">
      <alignment horizontal="center" vertical="center" wrapText="1"/>
    </xf>
    <xf numFmtId="0" fontId="18" fillId="4" borderId="70" xfId="0" applyFont="1" applyFill="1" applyBorder="1" applyAlignment="1">
      <alignment horizontal="center" vertical="center"/>
    </xf>
    <xf numFmtId="0" fontId="18" fillId="4" borderId="44" xfId="0" applyFont="1" applyFill="1" applyBorder="1" applyAlignment="1">
      <alignment horizontal="center" vertical="center"/>
    </xf>
    <xf numFmtId="0" fontId="18" fillId="4" borderId="47" xfId="0" applyFont="1" applyFill="1" applyBorder="1" applyAlignment="1">
      <alignment horizontal="center" vertical="center"/>
    </xf>
    <xf numFmtId="38" fontId="0" fillId="4" borderId="57" xfId="1" applyFont="1" applyFill="1" applyBorder="1" applyAlignment="1">
      <alignment horizontal="center" vertical="top" wrapText="1"/>
    </xf>
    <xf numFmtId="38" fontId="0" fillId="4" borderId="58" xfId="1" applyFont="1" applyFill="1" applyBorder="1" applyAlignment="1">
      <alignment horizontal="center" vertical="top" wrapText="1"/>
    </xf>
    <xf numFmtId="38" fontId="0" fillId="4" borderId="65" xfId="1" applyFont="1" applyFill="1" applyBorder="1" applyAlignment="1">
      <alignment horizontal="center" vertical="top" wrapText="1"/>
    </xf>
    <xf numFmtId="38" fontId="0" fillId="4" borderId="54" xfId="1" applyFont="1" applyFill="1" applyBorder="1" applyAlignment="1">
      <alignment horizontal="center" vertical="top" wrapText="1"/>
    </xf>
    <xf numFmtId="38" fontId="0" fillId="4" borderId="13" xfId="1" applyFont="1" applyFill="1" applyBorder="1" applyAlignment="1">
      <alignment horizontal="center" vertical="top" wrapText="1"/>
    </xf>
    <xf numFmtId="38" fontId="0" fillId="4" borderId="47" xfId="1" applyFont="1" applyFill="1" applyBorder="1" applyAlignment="1">
      <alignment horizontal="center" vertical="top" wrapText="1"/>
    </xf>
    <xf numFmtId="38" fontId="1" fillId="4" borderId="49" xfId="1" applyFont="1" applyFill="1" applyBorder="1" applyAlignment="1">
      <alignment horizontal="center" vertical="center"/>
    </xf>
    <xf numFmtId="38" fontId="1" fillId="4" borderId="16" xfId="1" applyFont="1" applyFill="1" applyBorder="1" applyAlignment="1">
      <alignment horizontal="center" vertical="center"/>
    </xf>
    <xf numFmtId="38" fontId="1" fillId="4" borderId="24" xfId="1" applyFont="1" applyFill="1" applyBorder="1" applyAlignment="1">
      <alignment horizontal="center" vertical="center"/>
    </xf>
    <xf numFmtId="38" fontId="0" fillId="4" borderId="15" xfId="1" applyFont="1" applyFill="1" applyBorder="1" applyAlignment="1">
      <alignment horizontal="center" vertical="center" wrapText="1"/>
    </xf>
    <xf numFmtId="38" fontId="1" fillId="4" borderId="16" xfId="1" applyFont="1" applyFill="1" applyBorder="1" applyAlignment="1">
      <alignment horizontal="center" vertical="center" wrapText="1"/>
    </xf>
    <xf numFmtId="38" fontId="1" fillId="4" borderId="97" xfId="1" applyFont="1" applyFill="1" applyBorder="1" applyAlignment="1">
      <alignment horizontal="center" vertical="center" wrapText="1"/>
    </xf>
    <xf numFmtId="38" fontId="1" fillId="4" borderId="15" xfId="1" applyFont="1" applyFill="1" applyBorder="1" applyAlignment="1">
      <alignment horizontal="center" vertical="center" wrapText="1"/>
    </xf>
    <xf numFmtId="38" fontId="1" fillId="4" borderId="24" xfId="1" applyFont="1" applyFill="1" applyBorder="1" applyAlignment="1">
      <alignment horizontal="center" vertical="center" wrapText="1"/>
    </xf>
    <xf numFmtId="38" fontId="18" fillId="5" borderId="98" xfId="1" applyFont="1" applyFill="1" applyBorder="1" applyAlignment="1">
      <alignment horizontal="center" vertical="center"/>
    </xf>
    <xf numFmtId="38" fontId="18" fillId="5" borderId="100" xfId="1" applyFont="1" applyFill="1" applyBorder="1" applyAlignment="1">
      <alignment horizontal="center" vertical="center"/>
    </xf>
    <xf numFmtId="38" fontId="18" fillId="5" borderId="103" xfId="1" applyFont="1" applyFill="1" applyBorder="1" applyAlignment="1">
      <alignment horizontal="center" vertical="center"/>
    </xf>
    <xf numFmtId="38" fontId="0" fillId="4" borderId="49" xfId="1" applyFont="1" applyFill="1" applyBorder="1" applyAlignment="1">
      <alignment horizontal="center" vertical="top" wrapText="1"/>
    </xf>
    <xf numFmtId="38" fontId="0" fillId="4" borderId="24" xfId="1" applyFont="1" applyFill="1" applyBorder="1" applyAlignment="1">
      <alignment horizontal="center" vertical="top" wrapText="1"/>
    </xf>
    <xf numFmtId="38" fontId="1" fillId="4" borderId="16" xfId="1" applyFont="1" applyFill="1" applyBorder="1" applyAlignment="1">
      <alignment horizontal="center" vertical="top" wrapText="1"/>
    </xf>
    <xf numFmtId="38" fontId="1" fillId="4" borderId="15" xfId="1" applyFont="1" applyFill="1" applyBorder="1" applyAlignment="1">
      <alignment horizontal="center" vertical="center"/>
    </xf>
    <xf numFmtId="38" fontId="1" fillId="4" borderId="97" xfId="1" applyFont="1" applyFill="1" applyBorder="1" applyAlignment="1">
      <alignment horizontal="center" vertical="center"/>
    </xf>
    <xf numFmtId="38" fontId="0" fillId="4" borderId="117" xfId="1" applyFont="1" applyFill="1" applyBorder="1" applyAlignment="1">
      <alignment horizontal="center" vertical="top" wrapText="1"/>
    </xf>
    <xf numFmtId="38" fontId="1" fillId="4" borderId="118"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 fillId="4" borderId="97" xfId="1" applyFont="1" applyFill="1" applyBorder="1" applyAlignment="1">
      <alignment horizontal="center" vertical="top" wrapText="1"/>
    </xf>
  </cellXfs>
  <cellStyles count="2">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515471</xdr:colOff>
      <xdr:row>1</xdr:row>
      <xdr:rowOff>78442</xdr:rowOff>
    </xdr:from>
    <xdr:to>
      <xdr:col>14</xdr:col>
      <xdr:colOff>195553</xdr:colOff>
      <xdr:row>9</xdr:row>
      <xdr:rowOff>86286</xdr:rowOff>
    </xdr:to>
    <xdr:sp macro="" textlink="">
      <xdr:nvSpPr>
        <xdr:cNvPr id="4" name="四角形吹き出し 3">
          <a:extLst>
            <a:ext uri="{FF2B5EF4-FFF2-40B4-BE49-F238E27FC236}">
              <a16:creationId xmlns:a16="http://schemas.microsoft.com/office/drawing/2014/main" xmlns="" id="{00000000-0008-0000-0000-000004000000}"/>
            </a:ext>
          </a:extLst>
        </xdr:cNvPr>
        <xdr:cNvSpPr/>
      </xdr:nvSpPr>
      <xdr:spPr>
        <a:xfrm>
          <a:off x="8034618" y="246530"/>
          <a:ext cx="1730759" cy="1352550"/>
        </a:xfrm>
        <a:prstGeom prst="wedgeRectCallout">
          <a:avLst>
            <a:gd name="adj1" fmla="val -75696"/>
            <a:gd name="adj2" fmla="val 310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xdr:row>
      <xdr:rowOff>0</xdr:rowOff>
    </xdr:from>
    <xdr:to>
      <xdr:col>14</xdr:col>
      <xdr:colOff>133908</xdr:colOff>
      <xdr:row>9</xdr:row>
      <xdr:rowOff>26504</xdr:rowOff>
    </xdr:to>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7315200" y="331304"/>
          <a:ext cx="1353108" cy="1186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表彰を希望の場合はご活用ください。</a:t>
          </a:r>
          <a:endParaRPr kumimoji="1" lang="en-US" altLang="ja-JP" sz="1100"/>
        </a:p>
        <a:p>
          <a:endParaRPr kumimoji="1" lang="en-US" altLang="ja-JP" sz="1100"/>
        </a:p>
        <a:p>
          <a:r>
            <a:rPr kumimoji="1" lang="ja-JP" altLang="en-US" sz="1100"/>
            <a:t>ダブルクリックするワード入力ができるようになります。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0</xdr:row>
          <xdr:rowOff>38100</xdr:rowOff>
        </xdr:from>
        <xdr:to>
          <xdr:col>10</xdr:col>
          <xdr:colOff>180975</xdr:colOff>
          <xdr:row>57</xdr:row>
          <xdr:rowOff>28575</xdr:rowOff>
        </xdr:to>
        <xdr:sp macro="" textlink="">
          <xdr:nvSpPr>
            <xdr:cNvPr id="4105" name="Object 9" hidden="1">
              <a:extLst>
                <a:ext uri="{63B3BB69-23CF-44E3-9099-C40C66FF867C}">
                  <a14:compatExt spid="_x0000_s4105"/>
                </a:ext>
                <a:ext uri="{FF2B5EF4-FFF2-40B4-BE49-F238E27FC236}">
                  <a16:creationId xmlns:a16="http://schemas.microsoft.com/office/drawing/2014/main" xmlns="" id="{00000000-0008-0000-00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60579</xdr:colOff>
      <xdr:row>0</xdr:row>
      <xdr:rowOff>303030</xdr:rowOff>
    </xdr:to>
    <xdr:sp macro="" textlink="">
      <xdr:nvSpPr>
        <xdr:cNvPr id="31" name="正方形/長方形 30">
          <a:extLst>
            <a:ext uri="{FF2B5EF4-FFF2-40B4-BE49-F238E27FC236}">
              <a16:creationId xmlns:a16="http://schemas.microsoft.com/office/drawing/2014/main" xmlns="" id="{00000000-0008-0000-0100-00001F000000}"/>
            </a:ext>
          </a:extLst>
        </xdr:cNvPr>
        <xdr:cNvSpPr/>
      </xdr:nvSpPr>
      <xdr:spPr>
        <a:xfrm>
          <a:off x="0" y="0"/>
          <a:ext cx="4038219" cy="30303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600" b="1"/>
            <a:t>別紙１　　販売事業所用入力フォーマット</a:t>
          </a:r>
        </a:p>
      </xdr:txBody>
    </xdr:sp>
    <xdr:clientData/>
  </xdr:twoCellAnchor>
  <xdr:twoCellAnchor>
    <xdr:from>
      <xdr:col>0</xdr:col>
      <xdr:colOff>0</xdr:colOff>
      <xdr:row>0</xdr:row>
      <xdr:rowOff>336177</xdr:rowOff>
    </xdr:from>
    <xdr:to>
      <xdr:col>11</xdr:col>
      <xdr:colOff>0</xdr:colOff>
      <xdr:row>2</xdr:row>
      <xdr:rowOff>291353</xdr:rowOff>
    </xdr:to>
    <xdr:sp macro="" textlink="">
      <xdr:nvSpPr>
        <xdr:cNvPr id="32" name="正方形/長方形 31">
          <a:extLst>
            <a:ext uri="{FF2B5EF4-FFF2-40B4-BE49-F238E27FC236}">
              <a16:creationId xmlns:a16="http://schemas.microsoft.com/office/drawing/2014/main" xmlns="" id="{00000000-0008-0000-0100-000020000000}"/>
            </a:ext>
          </a:extLst>
        </xdr:cNvPr>
        <xdr:cNvSpPr/>
      </xdr:nvSpPr>
      <xdr:spPr>
        <a:xfrm>
          <a:off x="0" y="336177"/>
          <a:ext cx="9700260" cy="717176"/>
        </a:xfrm>
        <a:prstGeom prst="rect">
          <a:avLst/>
        </a:prstGeom>
        <a:solidFill>
          <a:srgbClr val="FFFF00"/>
        </a:solidFill>
      </xdr:spPr>
      <xdr:style>
        <a:lnRef idx="1">
          <a:schemeClr val="accent5"/>
        </a:lnRef>
        <a:fillRef idx="2">
          <a:schemeClr val="accent5"/>
        </a:fillRef>
        <a:effectRef idx="1">
          <a:schemeClr val="accent5"/>
        </a:effectRef>
        <a:fontRef idx="minor">
          <a:schemeClr val="dk1"/>
        </a:fontRef>
      </xdr:style>
      <xdr:txBody>
        <a:bodyPr vertOverflow="clip" tIns="0" bIns="0" rtlCol="0" anchor="ctr" anchorCtr="0"/>
        <a:lstStyle/>
        <a:p>
          <a:pPr marL="0" marR="0" indent="0" algn="l" defTabSz="914400" eaLnBrk="1" fontAlgn="auto" latinLnBrk="0" hangingPunct="1">
            <a:lnSpc>
              <a:spcPts val="1700"/>
            </a:lnSpc>
            <a:spcBef>
              <a:spcPts val="0"/>
            </a:spcBef>
            <a:spcAft>
              <a:spcPts val="0"/>
            </a:spcAft>
            <a:buClrTx/>
            <a:buSzTx/>
            <a:buFontTx/>
            <a:buNone/>
            <a:tabLst/>
            <a:defRPr/>
          </a:pPr>
          <a:r>
            <a:rPr kumimoji="1" lang="ja-JP" altLang="en-US" sz="1400" b="1">
              <a:latin typeface="+mn-ea"/>
              <a:ea typeface="+mn-ea"/>
            </a:rPr>
            <a:t>①　このシートのうすだいだい色のセルに得点を入力してください。</a:t>
          </a:r>
          <a:endParaRPr kumimoji="1" lang="en-US" altLang="ja-JP" sz="1400" b="1">
            <a:latin typeface="+mn-ea"/>
            <a:ea typeface="+mn-ea"/>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latin typeface="+mn-ea"/>
              <a:ea typeface="+mn-ea"/>
            </a:rPr>
            <a:t>②　このシートのうすだいだい色の登録</a:t>
          </a:r>
          <a:r>
            <a:rPr kumimoji="1" lang="ja-JP" altLang="en-US" sz="1400" b="1">
              <a:solidFill>
                <a:schemeClr val="dk1"/>
              </a:solidFill>
              <a:latin typeface="+mn-ea"/>
              <a:ea typeface="+mn-ea"/>
              <a:cs typeface="+mn-cs"/>
            </a:rPr>
            <a:t>事業者名、</a:t>
          </a:r>
          <a:r>
            <a:rPr kumimoji="1" lang="ja-JP" altLang="ja-JP" sz="1400" b="1">
              <a:solidFill>
                <a:schemeClr val="dk1"/>
              </a:solidFill>
              <a:latin typeface="+mn-ea"/>
              <a:ea typeface="+mn-ea"/>
              <a:cs typeface="+mn-cs"/>
            </a:rPr>
            <a:t>ご担当者名</a:t>
          </a:r>
          <a:r>
            <a:rPr kumimoji="1" lang="ja-JP" altLang="en-US" sz="1400" b="1">
              <a:solidFill>
                <a:schemeClr val="dk1"/>
              </a:solidFill>
              <a:latin typeface="+mn-ea"/>
              <a:ea typeface="+mn-ea"/>
              <a:cs typeface="+mn-cs"/>
            </a:rPr>
            <a:t>等</a:t>
          </a:r>
          <a:r>
            <a:rPr kumimoji="1" lang="ja-JP" altLang="ja-JP" sz="1100" b="1">
              <a:solidFill>
                <a:schemeClr val="dk1"/>
              </a:solidFill>
              <a:latin typeface="+mn-lt"/>
              <a:ea typeface="+mn-ea"/>
              <a:cs typeface="+mn-cs"/>
            </a:rPr>
            <a:t>、</a:t>
          </a:r>
          <a:r>
            <a:rPr kumimoji="1" lang="ja-JP" altLang="ja-JP" sz="1400" b="1">
              <a:solidFill>
                <a:schemeClr val="dk1"/>
              </a:solidFill>
              <a:latin typeface="+mn-ea"/>
              <a:ea typeface="+mn-ea"/>
              <a:cs typeface="+mn-cs"/>
            </a:rPr>
            <a:t>電話番号</a:t>
          </a:r>
          <a:r>
            <a:rPr kumimoji="1" lang="ja-JP" altLang="en-US" sz="1400" b="1">
              <a:solidFill>
                <a:schemeClr val="dk1"/>
              </a:solidFill>
              <a:latin typeface="+mn-ea"/>
              <a:ea typeface="+mn-ea"/>
              <a:cs typeface="+mn-cs"/>
            </a:rPr>
            <a:t>等を入力してください。</a:t>
          </a:r>
          <a:endParaRPr kumimoji="1" lang="en-US" altLang="ja-JP" sz="1400" b="1">
            <a:solidFill>
              <a:schemeClr val="dk1"/>
            </a:solidFill>
            <a:latin typeface="+mn-ea"/>
            <a:ea typeface="+mn-ea"/>
            <a:cs typeface="+mn-cs"/>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solidFill>
                <a:schemeClr val="dk1"/>
              </a:solidFill>
              <a:latin typeface="+mn-ea"/>
              <a:ea typeface="+mn-ea"/>
              <a:cs typeface="+mn-cs"/>
            </a:rPr>
            <a:t>③　上記①及び②の入力内容をご確認のうえ、都道府県協会に提出をお願いいたします。</a:t>
          </a:r>
          <a:endParaRPr kumimoji="1" lang="en-US" altLang="ja-JP" sz="1400" b="1">
            <a:latin typeface="+mn-ea"/>
            <a:ea typeface="+mn-ea"/>
          </a:endParaRPr>
        </a:p>
      </xdr:txBody>
    </xdr:sp>
    <xdr:clientData/>
  </xdr:twoCellAnchor>
  <xdr:twoCellAnchor>
    <xdr:from>
      <xdr:col>4</xdr:col>
      <xdr:colOff>647700</xdr:colOff>
      <xdr:row>52</xdr:row>
      <xdr:rowOff>609600</xdr:rowOff>
    </xdr:from>
    <xdr:to>
      <xdr:col>4</xdr:col>
      <xdr:colOff>251460</xdr:colOff>
      <xdr:row>52</xdr:row>
      <xdr:rowOff>609600</xdr:rowOff>
    </xdr:to>
    <xdr:sp macro="" textlink="">
      <xdr:nvSpPr>
        <xdr:cNvPr id="91" name="Line 2">
          <a:extLst>
            <a:ext uri="{FF2B5EF4-FFF2-40B4-BE49-F238E27FC236}">
              <a16:creationId xmlns:a16="http://schemas.microsoft.com/office/drawing/2014/main" xmlns="" id="{00000000-0008-0000-0100-00005B000000}"/>
            </a:ext>
          </a:extLst>
        </xdr:cNvPr>
        <xdr:cNvSpPr>
          <a:spLocks noChangeShapeType="1"/>
        </xdr:cNvSpPr>
      </xdr:nvSpPr>
      <xdr:spPr bwMode="auto">
        <a:xfrm flipV="1">
          <a:off x="4274820" y="30152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464185</xdr:colOff>
      <xdr:row>52</xdr:row>
      <xdr:rowOff>704850</xdr:rowOff>
    </xdr:from>
    <xdr:to>
      <xdr:col>5</xdr:col>
      <xdr:colOff>3013825</xdr:colOff>
      <xdr:row>52</xdr:row>
      <xdr:rowOff>1143216</xdr:rowOff>
    </xdr:to>
    <xdr:sp macro="" textlink="">
      <xdr:nvSpPr>
        <xdr:cNvPr id="92" name="Text Box 3">
          <a:extLst>
            <a:ext uri="{FF2B5EF4-FFF2-40B4-BE49-F238E27FC236}">
              <a16:creationId xmlns:a16="http://schemas.microsoft.com/office/drawing/2014/main" xmlns="" id="{00000000-0008-0000-0100-00005C000000}"/>
            </a:ext>
          </a:extLst>
        </xdr:cNvPr>
        <xdr:cNvSpPr txBox="1">
          <a:spLocks noChangeArrowheads="1"/>
        </xdr:cNvSpPr>
      </xdr:nvSpPr>
      <xdr:spPr bwMode="auto">
        <a:xfrm>
          <a:off x="4739005" y="30247590"/>
          <a:ext cx="2549640" cy="438366"/>
        </a:xfrm>
        <a:prstGeom prst="rect">
          <a:avLst/>
        </a:prstGeom>
        <a:noFill/>
        <a:ln w="9525">
          <a:solidFill>
            <a:srgbClr val="000000"/>
          </a:solidFill>
          <a:miter lim="800000"/>
          <a:headEnd/>
          <a:tailEnd/>
        </a:ln>
      </xdr:spPr>
      <xdr:txBody>
        <a:bodyPr vertOverflow="clip" wrap="square" lIns="27432" tIns="0" rIns="0" bIns="18288" anchor="ctr" anchorCtr="0" upright="1"/>
        <a:lstStyle/>
        <a:p>
          <a:pPr marL="0" indent="0" algn="ctr" rtl="1">
            <a:lnSpc>
              <a:spcPts val="1300"/>
            </a:lnSpc>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液石法の販売事業に係る従事者数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cs typeface="+mn-cs"/>
            </a:rPr>
            <a:t>(*2)</a:t>
          </a:r>
          <a:endPar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xdr:col>
      <xdr:colOff>45868</xdr:colOff>
      <xdr:row>52</xdr:row>
      <xdr:rowOff>365590</xdr:rowOff>
    </xdr:from>
    <xdr:to>
      <xdr:col>5</xdr:col>
      <xdr:colOff>911397</xdr:colOff>
      <xdr:row>52</xdr:row>
      <xdr:rowOff>781189</xdr:rowOff>
    </xdr:to>
    <xdr:sp macro="" textlink="">
      <xdr:nvSpPr>
        <xdr:cNvPr id="93" name="Text Box 4">
          <a:extLst>
            <a:ext uri="{FF2B5EF4-FFF2-40B4-BE49-F238E27FC236}">
              <a16:creationId xmlns:a16="http://schemas.microsoft.com/office/drawing/2014/main" xmlns="" id="{00000000-0008-0000-0100-00005D000000}"/>
            </a:ext>
          </a:extLst>
        </xdr:cNvPr>
        <xdr:cNvSpPr txBox="1">
          <a:spLocks noChangeArrowheads="1"/>
        </xdr:cNvSpPr>
      </xdr:nvSpPr>
      <xdr:spPr bwMode="auto">
        <a:xfrm>
          <a:off x="4537050" y="31538317"/>
          <a:ext cx="1165711" cy="415599"/>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5</xdr:col>
      <xdr:colOff>464185</xdr:colOff>
      <xdr:row>52</xdr:row>
      <xdr:rowOff>76200</xdr:rowOff>
    </xdr:from>
    <xdr:to>
      <xdr:col>5</xdr:col>
      <xdr:colOff>3013826</xdr:colOff>
      <xdr:row>52</xdr:row>
      <xdr:rowOff>598413</xdr:rowOff>
    </xdr:to>
    <xdr:sp macro="" textlink="">
      <xdr:nvSpPr>
        <xdr:cNvPr id="94" name="Text Box 5">
          <a:extLst>
            <a:ext uri="{FF2B5EF4-FFF2-40B4-BE49-F238E27FC236}">
              <a16:creationId xmlns:a16="http://schemas.microsoft.com/office/drawing/2014/main" xmlns="" id="{00000000-0008-0000-0100-00005E000000}"/>
            </a:ext>
          </a:extLst>
        </xdr:cNvPr>
        <xdr:cNvSpPr txBox="1">
          <a:spLocks noChangeArrowheads="1"/>
        </xdr:cNvSpPr>
      </xdr:nvSpPr>
      <xdr:spPr bwMode="auto">
        <a:xfrm>
          <a:off x="4739005" y="29618940"/>
          <a:ext cx="2549641" cy="522213"/>
        </a:xfrm>
        <a:prstGeom prst="rect">
          <a:avLst/>
        </a:prstGeom>
        <a:noFill/>
        <a:ln w="9525">
          <a:solidFill>
            <a:srgbClr val="000000"/>
          </a:solidFill>
          <a:miter lim="800000"/>
          <a:headEnd/>
          <a:tailEnd/>
        </a:ln>
      </xdr:spPr>
      <xdr:txBody>
        <a:bodyPr vertOverflow="clip" wrap="square" lIns="27432" tIns="0" rIns="0" bIns="18288" anchor="ctr" anchorCtr="0" upright="1"/>
        <a:lstStyle/>
        <a:p>
          <a:pPr algn="ctr" rtl="1">
            <a:defRPr sz="1000"/>
          </a:pPr>
          <a:r>
            <a:rPr lang="ja-JP" altLang="ja-JP" sz="1200" b="0" i="0" strike="noStrike">
              <a:solidFill>
                <a:srgbClr val="000000"/>
              </a:solidFill>
              <a:latin typeface="ＭＳ ゴシック" panose="020B0609070205080204" pitchFamily="49" charset="-128"/>
              <a:ea typeface="ＭＳ ゴシック" panose="020B0609070205080204" pitchFamily="49" charset="-128"/>
              <a:cs typeface="+mn-cs"/>
            </a:rPr>
            <a:t>延</a:t>
          </a: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べ資格者数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rPr>
            <a:t>(*1)</a:t>
          </a:r>
        </a:p>
      </xdr:txBody>
    </xdr:sp>
    <xdr:clientData/>
  </xdr:twoCellAnchor>
  <xdr:twoCellAnchor>
    <xdr:from>
      <xdr:col>5</xdr:col>
      <xdr:colOff>403860</xdr:colOff>
      <xdr:row>52</xdr:row>
      <xdr:rowOff>647700</xdr:rowOff>
    </xdr:from>
    <xdr:to>
      <xdr:col>5</xdr:col>
      <xdr:colOff>3063240</xdr:colOff>
      <xdr:row>52</xdr:row>
      <xdr:rowOff>647700</xdr:rowOff>
    </xdr:to>
    <xdr:sp macro="" textlink="">
      <xdr:nvSpPr>
        <xdr:cNvPr id="95" name="Line 28">
          <a:extLst>
            <a:ext uri="{FF2B5EF4-FFF2-40B4-BE49-F238E27FC236}">
              <a16:creationId xmlns:a16="http://schemas.microsoft.com/office/drawing/2014/main" xmlns="" id="{00000000-0008-0000-0100-00005F000000}"/>
            </a:ext>
          </a:extLst>
        </xdr:cNvPr>
        <xdr:cNvSpPr>
          <a:spLocks noChangeShapeType="1"/>
        </xdr:cNvSpPr>
      </xdr:nvSpPr>
      <xdr:spPr bwMode="auto">
        <a:xfrm>
          <a:off x="4678680" y="30190440"/>
          <a:ext cx="26593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1118505</xdr:colOff>
      <xdr:row>97</xdr:row>
      <xdr:rowOff>171610</xdr:rowOff>
    </xdr:from>
    <xdr:to>
      <xdr:col>5</xdr:col>
      <xdr:colOff>2407790</xdr:colOff>
      <xdr:row>97</xdr:row>
      <xdr:rowOff>423610</xdr:rowOff>
    </xdr:to>
    <xdr:sp macro="" textlink="">
      <xdr:nvSpPr>
        <xdr:cNvPr id="112" name="正方形/長方形 111">
          <a:extLst>
            <a:ext uri="{FF2B5EF4-FFF2-40B4-BE49-F238E27FC236}">
              <a16:creationId xmlns:a16="http://schemas.microsoft.com/office/drawing/2014/main" xmlns="" id="{00000000-0008-0000-0100-000070000000}"/>
            </a:ext>
          </a:extLst>
        </xdr:cNvPr>
        <xdr:cNvSpPr/>
      </xdr:nvSpPr>
      <xdr:spPr>
        <a:xfrm>
          <a:off x="5393325" y="593180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1118503</xdr:colOff>
      <xdr:row>97</xdr:row>
      <xdr:rowOff>597807</xdr:rowOff>
    </xdr:from>
    <xdr:to>
      <xdr:col>5</xdr:col>
      <xdr:colOff>2407788</xdr:colOff>
      <xdr:row>97</xdr:row>
      <xdr:rowOff>849807</xdr:rowOff>
    </xdr:to>
    <xdr:sp macro="" textlink="">
      <xdr:nvSpPr>
        <xdr:cNvPr id="113" name="正方形/長方形 112">
          <a:extLst>
            <a:ext uri="{FF2B5EF4-FFF2-40B4-BE49-F238E27FC236}">
              <a16:creationId xmlns:a16="http://schemas.microsoft.com/office/drawing/2014/main" xmlns="" id="{00000000-0008-0000-0100-000071000000}"/>
            </a:ext>
          </a:extLst>
        </xdr:cNvPr>
        <xdr:cNvSpPr/>
      </xdr:nvSpPr>
      <xdr:spPr>
        <a:xfrm>
          <a:off x="5393323" y="59744247"/>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952920</xdr:colOff>
      <xdr:row>97</xdr:row>
      <xdr:rowOff>519950</xdr:rowOff>
    </xdr:from>
    <xdr:to>
      <xdr:col>5</xdr:col>
      <xdr:colOff>2560785</xdr:colOff>
      <xdr:row>97</xdr:row>
      <xdr:rowOff>524469</xdr:rowOff>
    </xdr:to>
    <xdr:cxnSp macro="">
      <xdr:nvCxnSpPr>
        <xdr:cNvPr id="114" name="直線コネクタ 113">
          <a:extLst>
            <a:ext uri="{FF2B5EF4-FFF2-40B4-BE49-F238E27FC236}">
              <a16:creationId xmlns:a16="http://schemas.microsoft.com/office/drawing/2014/main" xmlns="" id="{00000000-0008-0000-0100-000072000000}"/>
            </a:ext>
          </a:extLst>
        </xdr:cNvPr>
        <xdr:cNvCxnSpPr/>
      </xdr:nvCxnSpPr>
      <xdr:spPr>
        <a:xfrm flipV="1">
          <a:off x="5227740" y="59666390"/>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97</xdr:row>
      <xdr:rowOff>396293</xdr:rowOff>
    </xdr:from>
    <xdr:to>
      <xdr:col>5</xdr:col>
      <xdr:colOff>895573</xdr:colOff>
      <xdr:row>97</xdr:row>
      <xdr:rowOff>640936</xdr:rowOff>
    </xdr:to>
    <xdr:sp macro="" textlink="">
      <xdr:nvSpPr>
        <xdr:cNvPr id="115" name="正方形/長方形 114">
          <a:extLst>
            <a:ext uri="{FF2B5EF4-FFF2-40B4-BE49-F238E27FC236}">
              <a16:creationId xmlns:a16="http://schemas.microsoft.com/office/drawing/2014/main" xmlns="" id="{00000000-0008-0000-0100-000073000000}"/>
            </a:ext>
          </a:extLst>
        </xdr:cNvPr>
        <xdr:cNvSpPr/>
      </xdr:nvSpPr>
      <xdr:spPr>
        <a:xfrm>
          <a:off x="4355674" y="59542733"/>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5</xdr:col>
      <xdr:colOff>1157330</xdr:colOff>
      <xdr:row>24</xdr:row>
      <xdr:rowOff>186690</xdr:rowOff>
    </xdr:from>
    <xdr:to>
      <xdr:col>5</xdr:col>
      <xdr:colOff>2446615</xdr:colOff>
      <xdr:row>24</xdr:row>
      <xdr:rowOff>438690</xdr:rowOff>
    </xdr:to>
    <xdr:sp macro="" textlink="">
      <xdr:nvSpPr>
        <xdr:cNvPr id="33" name="正方形/長方形 32">
          <a:extLst>
            <a:ext uri="{FF2B5EF4-FFF2-40B4-BE49-F238E27FC236}">
              <a16:creationId xmlns:a16="http://schemas.microsoft.com/office/drawing/2014/main" xmlns="" id="{00000000-0008-0000-0100-000021000000}"/>
            </a:ext>
          </a:extLst>
        </xdr:cNvPr>
        <xdr:cNvSpPr/>
      </xdr:nvSpPr>
      <xdr:spPr>
        <a:xfrm>
          <a:off x="5432150" y="110299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設置数</a:t>
          </a:r>
        </a:p>
      </xdr:txBody>
    </xdr:sp>
    <xdr:clientData/>
  </xdr:twoCellAnchor>
  <xdr:twoCellAnchor>
    <xdr:from>
      <xdr:col>5</xdr:col>
      <xdr:colOff>1162584</xdr:colOff>
      <xdr:row>24</xdr:row>
      <xdr:rowOff>537669</xdr:rowOff>
    </xdr:from>
    <xdr:to>
      <xdr:col>5</xdr:col>
      <xdr:colOff>2461733</xdr:colOff>
      <xdr:row>24</xdr:row>
      <xdr:rowOff>789669</xdr:rowOff>
    </xdr:to>
    <xdr:sp macro="" textlink="">
      <xdr:nvSpPr>
        <xdr:cNvPr id="34" name="正方形/長方形 33">
          <a:extLst>
            <a:ext uri="{FF2B5EF4-FFF2-40B4-BE49-F238E27FC236}">
              <a16:creationId xmlns:a16="http://schemas.microsoft.com/office/drawing/2014/main" xmlns="" id="{00000000-0008-0000-0100-000022000000}"/>
            </a:ext>
          </a:extLst>
        </xdr:cNvPr>
        <xdr:cNvSpPr/>
      </xdr:nvSpPr>
      <xdr:spPr>
        <a:xfrm>
          <a:off x="5666004" y="8637729"/>
          <a:ext cx="1299149"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一般消費者数</a:t>
          </a:r>
        </a:p>
      </xdr:txBody>
    </xdr:sp>
    <xdr:clientData/>
  </xdr:twoCellAnchor>
  <xdr:twoCellAnchor>
    <xdr:from>
      <xdr:col>5</xdr:col>
      <xdr:colOff>1028700</xdr:colOff>
      <xdr:row>24</xdr:row>
      <xdr:rowOff>487680</xdr:rowOff>
    </xdr:from>
    <xdr:to>
      <xdr:col>5</xdr:col>
      <xdr:colOff>2621280</xdr:colOff>
      <xdr:row>24</xdr:row>
      <xdr:rowOff>495846</xdr:rowOff>
    </xdr:to>
    <xdr:cxnSp macro="">
      <xdr:nvCxnSpPr>
        <xdr:cNvPr id="35" name="直線コネクタ 34">
          <a:extLst>
            <a:ext uri="{FF2B5EF4-FFF2-40B4-BE49-F238E27FC236}">
              <a16:creationId xmlns:a16="http://schemas.microsoft.com/office/drawing/2014/main" xmlns="" id="{00000000-0008-0000-0100-000023000000}"/>
            </a:ext>
          </a:extLst>
        </xdr:cNvPr>
        <xdr:cNvCxnSpPr/>
      </xdr:nvCxnSpPr>
      <xdr:spPr>
        <a:xfrm flipV="1">
          <a:off x="5303520" y="11330940"/>
          <a:ext cx="1592580" cy="816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10826</xdr:colOff>
      <xdr:row>24</xdr:row>
      <xdr:rowOff>352778</xdr:rowOff>
    </xdr:from>
    <xdr:to>
      <xdr:col>5</xdr:col>
      <xdr:colOff>974406</xdr:colOff>
      <xdr:row>24</xdr:row>
      <xdr:rowOff>604778</xdr:rowOff>
    </xdr:to>
    <xdr:sp macro="" textlink="">
      <xdr:nvSpPr>
        <xdr:cNvPr id="36" name="正方形/長方形 35">
          <a:extLst>
            <a:ext uri="{FF2B5EF4-FFF2-40B4-BE49-F238E27FC236}">
              <a16:creationId xmlns:a16="http://schemas.microsoft.com/office/drawing/2014/main" xmlns="" id="{00000000-0008-0000-0100-000024000000}"/>
            </a:ext>
          </a:extLst>
        </xdr:cNvPr>
        <xdr:cNvSpPr/>
      </xdr:nvSpPr>
      <xdr:spPr>
        <a:xfrm>
          <a:off x="4514246" y="8452838"/>
          <a:ext cx="96358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200">
              <a:solidFill>
                <a:sysClr val="windowText" lastClr="000000"/>
              </a:solidFill>
              <a:effectLst/>
              <a:latin typeface="+mn-lt"/>
              <a:ea typeface="+mn-ea"/>
              <a:cs typeface="+mn-cs"/>
            </a:rPr>
            <a:t>○○％　＝</a:t>
          </a:r>
          <a:endParaRPr lang="ja-JP" altLang="ja-JP" sz="1200">
            <a:solidFill>
              <a:sysClr val="windowText" lastClr="000000"/>
            </a:solidFill>
            <a:effectLst/>
          </a:endParaRPr>
        </a:p>
      </xdr:txBody>
    </xdr:sp>
    <xdr:clientData/>
  </xdr:twoCellAnchor>
  <xdr:twoCellAnchor>
    <xdr:from>
      <xdr:col>5</xdr:col>
      <xdr:colOff>1142725</xdr:colOff>
      <xdr:row>27</xdr:row>
      <xdr:rowOff>123825</xdr:rowOff>
    </xdr:from>
    <xdr:to>
      <xdr:col>5</xdr:col>
      <xdr:colOff>2447059</xdr:colOff>
      <xdr:row>27</xdr:row>
      <xdr:rowOff>383700</xdr:rowOff>
    </xdr:to>
    <xdr:sp macro="" textlink="">
      <xdr:nvSpPr>
        <xdr:cNvPr id="37" name="正方形/長方形 36">
          <a:extLst>
            <a:ext uri="{FF2B5EF4-FFF2-40B4-BE49-F238E27FC236}">
              <a16:creationId xmlns:a16="http://schemas.microsoft.com/office/drawing/2014/main" xmlns="" id="{00000000-0008-0000-0100-000025000000}"/>
            </a:ext>
          </a:extLst>
        </xdr:cNvPr>
        <xdr:cNvSpPr/>
      </xdr:nvSpPr>
      <xdr:spPr>
        <a:xfrm>
          <a:off x="5646145" y="11508105"/>
          <a:ext cx="1304334"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1159511</xdr:colOff>
      <xdr:row>27</xdr:row>
      <xdr:rowOff>492125</xdr:rowOff>
    </xdr:from>
    <xdr:to>
      <xdr:col>5</xdr:col>
      <xdr:colOff>2458903</xdr:colOff>
      <xdr:row>27</xdr:row>
      <xdr:rowOff>752000</xdr:rowOff>
    </xdr:to>
    <xdr:sp macro="" textlink="">
      <xdr:nvSpPr>
        <xdr:cNvPr id="38" name="正方形/長方形 37">
          <a:extLst>
            <a:ext uri="{FF2B5EF4-FFF2-40B4-BE49-F238E27FC236}">
              <a16:creationId xmlns:a16="http://schemas.microsoft.com/office/drawing/2014/main" xmlns="" id="{00000000-0008-0000-0100-000026000000}"/>
            </a:ext>
          </a:extLst>
        </xdr:cNvPr>
        <xdr:cNvSpPr/>
      </xdr:nvSpPr>
      <xdr:spPr>
        <a:xfrm>
          <a:off x="5662931" y="11876405"/>
          <a:ext cx="1299392"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1067704</xdr:colOff>
      <xdr:row>27</xdr:row>
      <xdr:rowOff>434975</xdr:rowOff>
    </xdr:from>
    <xdr:to>
      <xdr:col>5</xdr:col>
      <xdr:colOff>2527970</xdr:colOff>
      <xdr:row>27</xdr:row>
      <xdr:rowOff>444500</xdr:rowOff>
    </xdr:to>
    <xdr:cxnSp macro="">
      <xdr:nvCxnSpPr>
        <xdr:cNvPr id="39" name="直線コネクタ 38">
          <a:extLst>
            <a:ext uri="{FF2B5EF4-FFF2-40B4-BE49-F238E27FC236}">
              <a16:creationId xmlns:a16="http://schemas.microsoft.com/office/drawing/2014/main" xmlns="" id="{00000000-0008-0000-0100-000027000000}"/>
            </a:ext>
          </a:extLst>
        </xdr:cNvPr>
        <xdr:cNvCxnSpPr/>
      </xdr:nvCxnSpPr>
      <xdr:spPr>
        <a:xfrm flipV="1">
          <a:off x="5571124" y="11819255"/>
          <a:ext cx="1460266"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10378</xdr:colOff>
      <xdr:row>27</xdr:row>
      <xdr:rowOff>301624</xdr:rowOff>
    </xdr:from>
    <xdr:to>
      <xdr:col>5</xdr:col>
      <xdr:colOff>973453</xdr:colOff>
      <xdr:row>27</xdr:row>
      <xdr:rowOff>561499</xdr:rowOff>
    </xdr:to>
    <xdr:sp macro="" textlink="">
      <xdr:nvSpPr>
        <xdr:cNvPr id="40" name="正方形/長方形 39">
          <a:extLst>
            <a:ext uri="{FF2B5EF4-FFF2-40B4-BE49-F238E27FC236}">
              <a16:creationId xmlns:a16="http://schemas.microsoft.com/office/drawing/2014/main" xmlns="" id="{00000000-0008-0000-0100-000028000000}"/>
            </a:ext>
          </a:extLst>
        </xdr:cNvPr>
        <xdr:cNvSpPr/>
      </xdr:nvSpPr>
      <xdr:spPr>
        <a:xfrm>
          <a:off x="4513798" y="11685904"/>
          <a:ext cx="963075" cy="25987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1022883</xdr:colOff>
      <xdr:row>30</xdr:row>
      <xdr:rowOff>326833</xdr:rowOff>
    </xdr:from>
    <xdr:to>
      <xdr:col>5</xdr:col>
      <xdr:colOff>2312686</xdr:colOff>
      <xdr:row>30</xdr:row>
      <xdr:rowOff>578107</xdr:rowOff>
    </xdr:to>
    <xdr:sp macro="" textlink="">
      <xdr:nvSpPr>
        <xdr:cNvPr id="41" name="正方形/長方形 40">
          <a:extLst>
            <a:ext uri="{FF2B5EF4-FFF2-40B4-BE49-F238E27FC236}">
              <a16:creationId xmlns:a16="http://schemas.microsoft.com/office/drawing/2014/main" xmlns="" id="{00000000-0008-0000-0100-000029000000}"/>
            </a:ext>
          </a:extLst>
        </xdr:cNvPr>
        <xdr:cNvSpPr/>
      </xdr:nvSpPr>
      <xdr:spPr>
        <a:xfrm>
          <a:off x="5300969" y="16840462"/>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1023148</xdr:colOff>
      <xdr:row>31</xdr:row>
      <xdr:rowOff>78368</xdr:rowOff>
    </xdr:from>
    <xdr:to>
      <xdr:col>5</xdr:col>
      <xdr:colOff>2312433</xdr:colOff>
      <xdr:row>31</xdr:row>
      <xdr:rowOff>330368</xdr:rowOff>
    </xdr:to>
    <xdr:sp macro="" textlink="">
      <xdr:nvSpPr>
        <xdr:cNvPr id="42" name="正方形/長方形 41">
          <a:extLst>
            <a:ext uri="{FF2B5EF4-FFF2-40B4-BE49-F238E27FC236}">
              <a16:creationId xmlns:a16="http://schemas.microsoft.com/office/drawing/2014/main" xmlns="" id="{00000000-0008-0000-0100-00002A000000}"/>
            </a:ext>
          </a:extLst>
        </xdr:cNvPr>
        <xdr:cNvSpPr/>
      </xdr:nvSpPr>
      <xdr:spPr>
        <a:xfrm>
          <a:off x="5301234" y="17266911"/>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一般消費者数</a:t>
          </a:r>
        </a:p>
      </xdr:txBody>
    </xdr:sp>
    <xdr:clientData/>
  </xdr:twoCellAnchor>
  <xdr:twoCellAnchor>
    <xdr:from>
      <xdr:col>5</xdr:col>
      <xdr:colOff>77876</xdr:colOff>
      <xdr:row>30</xdr:row>
      <xdr:rowOff>131563</xdr:rowOff>
    </xdr:from>
    <xdr:to>
      <xdr:col>5</xdr:col>
      <xdr:colOff>1047781</xdr:colOff>
      <xdr:row>31</xdr:row>
      <xdr:rowOff>411248</xdr:rowOff>
    </xdr:to>
    <xdr:sp macro="" textlink="">
      <xdr:nvSpPr>
        <xdr:cNvPr id="43" name="正方形/長方形 42">
          <a:extLst>
            <a:ext uri="{FF2B5EF4-FFF2-40B4-BE49-F238E27FC236}">
              <a16:creationId xmlns:a16="http://schemas.microsoft.com/office/drawing/2014/main" xmlns="" id="{00000000-0008-0000-0100-00002B000000}"/>
            </a:ext>
          </a:extLst>
        </xdr:cNvPr>
        <xdr:cNvSpPr/>
      </xdr:nvSpPr>
      <xdr:spPr>
        <a:xfrm>
          <a:off x="4869240" y="16791654"/>
          <a:ext cx="969905" cy="10416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933811</xdr:colOff>
      <xdr:row>30</xdr:row>
      <xdr:rowOff>664925</xdr:rowOff>
    </xdr:from>
    <xdr:to>
      <xdr:col>5</xdr:col>
      <xdr:colOff>2394077</xdr:colOff>
      <xdr:row>30</xdr:row>
      <xdr:rowOff>669688</xdr:rowOff>
    </xdr:to>
    <xdr:cxnSp macro="">
      <xdr:nvCxnSpPr>
        <xdr:cNvPr id="44" name="直線コネクタ 43">
          <a:extLst>
            <a:ext uri="{FF2B5EF4-FFF2-40B4-BE49-F238E27FC236}">
              <a16:creationId xmlns:a16="http://schemas.microsoft.com/office/drawing/2014/main" xmlns="" id="{00000000-0008-0000-0100-00002C000000}"/>
            </a:ext>
          </a:extLst>
        </xdr:cNvPr>
        <xdr:cNvCxnSpPr/>
      </xdr:nvCxnSpPr>
      <xdr:spPr>
        <a:xfrm flipV="1">
          <a:off x="5437231" y="14319965"/>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57351</xdr:colOff>
      <xdr:row>33</xdr:row>
      <xdr:rowOff>812665</xdr:rowOff>
    </xdr:from>
    <xdr:to>
      <xdr:col>5</xdr:col>
      <xdr:colOff>1027256</xdr:colOff>
      <xdr:row>34</xdr:row>
      <xdr:rowOff>924710</xdr:rowOff>
    </xdr:to>
    <xdr:sp macro="" textlink="">
      <xdr:nvSpPr>
        <xdr:cNvPr id="45" name="正方形/長方形 44">
          <a:extLst>
            <a:ext uri="{FF2B5EF4-FFF2-40B4-BE49-F238E27FC236}">
              <a16:creationId xmlns:a16="http://schemas.microsoft.com/office/drawing/2014/main" xmlns="" id="{00000000-0008-0000-0100-00002D000000}"/>
            </a:ext>
          </a:extLst>
        </xdr:cNvPr>
        <xdr:cNvSpPr/>
      </xdr:nvSpPr>
      <xdr:spPr>
        <a:xfrm>
          <a:off x="4560771" y="16913725"/>
          <a:ext cx="969905" cy="89690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1123735</xdr:colOff>
      <xdr:row>34</xdr:row>
      <xdr:rowOff>41691</xdr:rowOff>
    </xdr:from>
    <xdr:to>
      <xdr:col>5</xdr:col>
      <xdr:colOff>2413538</xdr:colOff>
      <xdr:row>34</xdr:row>
      <xdr:rowOff>292965</xdr:rowOff>
    </xdr:to>
    <xdr:sp macro="" textlink="">
      <xdr:nvSpPr>
        <xdr:cNvPr id="46" name="正方形/長方形 45">
          <a:extLst>
            <a:ext uri="{FF2B5EF4-FFF2-40B4-BE49-F238E27FC236}">
              <a16:creationId xmlns:a16="http://schemas.microsoft.com/office/drawing/2014/main" xmlns="" id="{00000000-0008-0000-0100-00002E000000}"/>
            </a:ext>
          </a:extLst>
        </xdr:cNvPr>
        <xdr:cNvSpPr/>
      </xdr:nvSpPr>
      <xdr:spPr>
        <a:xfrm>
          <a:off x="5398555" y="19526031"/>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1124000</xdr:colOff>
      <xdr:row>34</xdr:row>
      <xdr:rowOff>479794</xdr:rowOff>
    </xdr:from>
    <xdr:to>
      <xdr:col>5</xdr:col>
      <xdr:colOff>2413285</xdr:colOff>
      <xdr:row>34</xdr:row>
      <xdr:rowOff>731794</xdr:rowOff>
    </xdr:to>
    <xdr:sp macro="" textlink="">
      <xdr:nvSpPr>
        <xdr:cNvPr id="47" name="正方形/長方形 46">
          <a:extLst>
            <a:ext uri="{FF2B5EF4-FFF2-40B4-BE49-F238E27FC236}">
              <a16:creationId xmlns:a16="http://schemas.microsoft.com/office/drawing/2014/main" xmlns="" id="{00000000-0008-0000-0100-00002F000000}"/>
            </a:ext>
          </a:extLst>
        </xdr:cNvPr>
        <xdr:cNvSpPr/>
      </xdr:nvSpPr>
      <xdr:spPr>
        <a:xfrm>
          <a:off x="5398820" y="19964134"/>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施設数</a:t>
          </a:r>
        </a:p>
      </xdr:txBody>
    </xdr:sp>
    <xdr:clientData/>
  </xdr:twoCellAnchor>
  <xdr:twoCellAnchor>
    <xdr:from>
      <xdr:col>5</xdr:col>
      <xdr:colOff>971911</xdr:colOff>
      <xdr:row>34</xdr:row>
      <xdr:rowOff>392847</xdr:rowOff>
    </xdr:from>
    <xdr:to>
      <xdr:col>5</xdr:col>
      <xdr:colOff>2432177</xdr:colOff>
      <xdr:row>34</xdr:row>
      <xdr:rowOff>397610</xdr:rowOff>
    </xdr:to>
    <xdr:cxnSp macro="">
      <xdr:nvCxnSpPr>
        <xdr:cNvPr id="48" name="直線コネクタ 47">
          <a:extLst>
            <a:ext uri="{FF2B5EF4-FFF2-40B4-BE49-F238E27FC236}">
              <a16:creationId xmlns:a16="http://schemas.microsoft.com/office/drawing/2014/main" xmlns="" id="{00000000-0008-0000-0100-000030000000}"/>
            </a:ext>
          </a:extLst>
        </xdr:cNvPr>
        <xdr:cNvCxnSpPr/>
      </xdr:nvCxnSpPr>
      <xdr:spPr>
        <a:xfrm flipV="1">
          <a:off x="5475331" y="17347347"/>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61</xdr:row>
      <xdr:rowOff>396293</xdr:rowOff>
    </xdr:from>
    <xdr:to>
      <xdr:col>5</xdr:col>
      <xdr:colOff>895573</xdr:colOff>
      <xdr:row>61</xdr:row>
      <xdr:rowOff>640936</xdr:rowOff>
    </xdr:to>
    <xdr:sp macro="" textlink="">
      <xdr:nvSpPr>
        <xdr:cNvPr id="50" name="正方形/長方形 49">
          <a:extLst>
            <a:ext uri="{FF2B5EF4-FFF2-40B4-BE49-F238E27FC236}">
              <a16:creationId xmlns:a16="http://schemas.microsoft.com/office/drawing/2014/main" xmlns="" id="{00000000-0008-0000-0100-000032000000}"/>
            </a:ext>
          </a:extLst>
        </xdr:cNvPr>
        <xdr:cNvSpPr/>
      </xdr:nvSpPr>
      <xdr:spPr>
        <a:xfrm>
          <a:off x="4358940" y="63968864"/>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200">
            <a:solidFill>
              <a:sysClr val="windowText" lastClr="000000"/>
            </a:solidFill>
          </a:endParaRPr>
        </a:p>
      </xdr:txBody>
    </xdr:sp>
    <xdr:clientData/>
  </xdr:twoCellAnchor>
  <xdr:twoCellAnchor>
    <xdr:from>
      <xdr:col>5</xdr:col>
      <xdr:colOff>1129238</xdr:colOff>
      <xdr:row>61</xdr:row>
      <xdr:rowOff>814786</xdr:rowOff>
    </xdr:from>
    <xdr:to>
      <xdr:col>5</xdr:col>
      <xdr:colOff>2418523</xdr:colOff>
      <xdr:row>62</xdr:row>
      <xdr:rowOff>240392</xdr:rowOff>
    </xdr:to>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a:xfrm>
          <a:off x="5497323" y="40760758"/>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1129235</xdr:colOff>
      <xdr:row>62</xdr:row>
      <xdr:rowOff>403550</xdr:rowOff>
    </xdr:from>
    <xdr:to>
      <xdr:col>5</xdr:col>
      <xdr:colOff>2418520</xdr:colOff>
      <xdr:row>62</xdr:row>
      <xdr:rowOff>625070</xdr:rowOff>
    </xdr:to>
    <xdr:sp macro="" textlink="">
      <xdr:nvSpPr>
        <xdr:cNvPr id="60" name="正方形/長方形 59">
          <a:extLst>
            <a:ext uri="{FF2B5EF4-FFF2-40B4-BE49-F238E27FC236}">
              <a16:creationId xmlns:a16="http://schemas.microsoft.com/office/drawing/2014/main" xmlns="" id="{00000000-0008-0000-0100-00003C000000}"/>
            </a:ext>
          </a:extLst>
        </xdr:cNvPr>
        <xdr:cNvSpPr/>
      </xdr:nvSpPr>
      <xdr:spPr>
        <a:xfrm>
          <a:off x="5497320" y="41175916"/>
          <a:ext cx="1289285" cy="22152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業務用厨房施設</a:t>
          </a:r>
        </a:p>
      </xdr:txBody>
    </xdr:sp>
    <xdr:clientData/>
  </xdr:twoCellAnchor>
  <xdr:twoCellAnchor>
    <xdr:from>
      <xdr:col>5</xdr:col>
      <xdr:colOff>1018081</xdr:colOff>
      <xdr:row>62</xdr:row>
      <xdr:rowOff>314808</xdr:rowOff>
    </xdr:from>
    <xdr:to>
      <xdr:col>5</xdr:col>
      <xdr:colOff>2625946</xdr:colOff>
      <xdr:row>62</xdr:row>
      <xdr:rowOff>319327</xdr:rowOff>
    </xdr:to>
    <xdr:cxnSp macro="">
      <xdr:nvCxnSpPr>
        <xdr:cNvPr id="61" name="直線コネクタ 60">
          <a:extLst>
            <a:ext uri="{FF2B5EF4-FFF2-40B4-BE49-F238E27FC236}">
              <a16:creationId xmlns:a16="http://schemas.microsoft.com/office/drawing/2014/main" xmlns="" id="{00000000-0008-0000-0100-00003D000000}"/>
            </a:ext>
          </a:extLst>
        </xdr:cNvPr>
        <xdr:cNvCxnSpPr/>
      </xdr:nvCxnSpPr>
      <xdr:spPr>
        <a:xfrm flipV="1">
          <a:off x="5386166" y="41087174"/>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211022</xdr:colOff>
      <xdr:row>62</xdr:row>
      <xdr:rowOff>212769</xdr:rowOff>
    </xdr:from>
    <xdr:to>
      <xdr:col>5</xdr:col>
      <xdr:colOff>1025741</xdr:colOff>
      <xdr:row>62</xdr:row>
      <xdr:rowOff>457412</xdr:rowOff>
    </xdr:to>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a:xfrm>
          <a:off x="4579107" y="40985135"/>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4</xdr:col>
      <xdr:colOff>80817</xdr:colOff>
      <xdr:row>104</xdr:row>
      <xdr:rowOff>611909</xdr:rowOff>
    </xdr:from>
    <xdr:to>
      <xdr:col>5</xdr:col>
      <xdr:colOff>3024909</xdr:colOff>
      <xdr:row>104</xdr:row>
      <xdr:rowOff>1244188</xdr:rowOff>
    </xdr:to>
    <xdr:sp macro="" textlink="">
      <xdr:nvSpPr>
        <xdr:cNvPr id="55" name="Text Box 1">
          <a:extLst>
            <a:ext uri="{FF2B5EF4-FFF2-40B4-BE49-F238E27FC236}">
              <a16:creationId xmlns:a16="http://schemas.microsoft.com/office/drawing/2014/main" xmlns="" id="{5F26BAF4-EC16-4631-90B7-6E176B1BC8DF}"/>
            </a:ext>
          </a:extLst>
        </xdr:cNvPr>
        <xdr:cNvSpPr txBox="1">
          <a:spLocks noChangeArrowheads="1"/>
        </xdr:cNvSpPr>
      </xdr:nvSpPr>
      <xdr:spPr bwMode="auto">
        <a:xfrm>
          <a:off x="4316267" y="71947809"/>
          <a:ext cx="3248892" cy="632279"/>
        </a:xfrm>
        <a:prstGeom prst="rect">
          <a:avLst/>
        </a:prstGeom>
        <a:solidFill>
          <a:srgbClr val="CC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800" b="0" i="0" u="none" strike="noStrike" baseline="0">
              <a:solidFill>
                <a:srgbClr val="000000"/>
              </a:solidFill>
              <a:latin typeface="ＭＳ Ｐゴシック"/>
              <a:ea typeface="ＭＳ Ｐゴシック"/>
            </a:rPr>
            <a:t>・警戒レベル4は、市町村から警戒レベル4「避難指示」が発令された段階のこと。対象地域の方は速やかに危険な場所から避難をすること。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49818</xdr:colOff>
      <xdr:row>0</xdr:row>
      <xdr:rowOff>47915</xdr:rowOff>
    </xdr:from>
    <xdr:to>
      <xdr:col>5</xdr:col>
      <xdr:colOff>1484894</xdr:colOff>
      <xdr:row>1</xdr:row>
      <xdr:rowOff>86592</xdr:rowOff>
    </xdr:to>
    <xdr:sp macro="" textlink="">
      <xdr:nvSpPr>
        <xdr:cNvPr id="2" name="テキスト ボックス 1">
          <a:extLst>
            <a:ext uri="{FF2B5EF4-FFF2-40B4-BE49-F238E27FC236}">
              <a16:creationId xmlns:a16="http://schemas.microsoft.com/office/drawing/2014/main" xmlns="" id="{00000000-0008-0000-0200-000002000000}"/>
            </a:ext>
          </a:extLst>
        </xdr:cNvPr>
        <xdr:cNvSpPr txBox="1"/>
      </xdr:nvSpPr>
      <xdr:spPr>
        <a:xfrm>
          <a:off x="5330478" y="47915"/>
          <a:ext cx="1305536" cy="244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r>
            <a:rPr kumimoji="1" lang="ja-JP" altLang="en-US" sz="1400" b="1"/>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2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view="pageBreakPreview" zoomScale="115" zoomScaleNormal="100" zoomScaleSheetLayoutView="115" workbookViewId="0">
      <selection sqref="A1:O58"/>
    </sheetView>
  </sheetViews>
  <sheetFormatPr defaultRowHeight="13.5" x14ac:dyDescent="0.15"/>
  <sheetData/>
  <phoneticPr fontId="2"/>
  <pageMargins left="0.23622047244094491" right="0.23622047244094491" top="0.55118110236220474" bottom="0.55118110236220474"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4105" r:id="rId4">
          <objectPr defaultSize="0" autoPict="0" r:id="rId5">
            <anchor moveWithCells="1">
              <from>
                <xdr:col>0</xdr:col>
                <xdr:colOff>676275</xdr:colOff>
                <xdr:row>0</xdr:row>
                <xdr:rowOff>38100</xdr:rowOff>
              </from>
              <to>
                <xdr:col>10</xdr:col>
                <xdr:colOff>180975</xdr:colOff>
                <xdr:row>57</xdr:row>
                <xdr:rowOff>28575</xdr:rowOff>
              </to>
            </anchor>
          </objectPr>
        </oleObject>
      </mc:Choice>
      <mc:Fallback>
        <oleObject progId="Word.Document.12" shapeId="410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26"/>
  <sheetViews>
    <sheetView showGridLines="0" tabSelected="1" view="pageBreakPreview" zoomScale="70" zoomScaleNormal="70" zoomScaleSheetLayoutView="70" zoomScalePageLayoutView="71" workbookViewId="0">
      <selection activeCell="G5" sqref="G5:J5"/>
    </sheetView>
  </sheetViews>
  <sheetFormatPr defaultColWidth="9" defaultRowHeight="5.85" customHeight="1" x14ac:dyDescent="0.15"/>
  <cols>
    <col min="1" max="1" width="1.875" style="1" customWidth="1"/>
    <col min="2" max="2" width="3" style="125" customWidth="1"/>
    <col min="3" max="3" width="17.125" style="3" customWidth="1"/>
    <col min="4" max="4" width="42.5" style="1" customWidth="1"/>
    <col min="5" max="5" width="4.375" style="2" customWidth="1"/>
    <col min="6" max="6" width="46.625" style="3" customWidth="1"/>
    <col min="7" max="7" width="10.125" style="4" customWidth="1"/>
    <col min="8" max="8" width="4.875" style="5" customWidth="1"/>
    <col min="9" max="9" width="4.875" style="6" customWidth="1"/>
    <col min="10" max="10" width="12.125" style="4" customWidth="1"/>
    <col min="11" max="11" width="1.625" style="4" customWidth="1"/>
    <col min="12" max="12" width="2.625" style="203" customWidth="1"/>
    <col min="13" max="13" width="9.875" style="1" customWidth="1"/>
    <col min="14" max="16384" width="9" style="1"/>
  </cols>
  <sheetData>
    <row r="1" spans="2:14" ht="30" customHeight="1" x14ac:dyDescent="0.15"/>
    <row r="2" spans="2:14" ht="30" customHeight="1" x14ac:dyDescent="0.15"/>
    <row r="3" spans="2:14" ht="30" customHeight="1" x14ac:dyDescent="0.15"/>
    <row r="4" spans="2:14" ht="15" customHeight="1" x14ac:dyDescent="0.15">
      <c r="B4" s="451"/>
      <c r="C4" s="451"/>
    </row>
    <row r="5" spans="2:14" ht="47.45" customHeight="1" x14ac:dyDescent="0.15">
      <c r="B5" s="7" t="s">
        <v>42</v>
      </c>
      <c r="C5" s="8"/>
      <c r="F5" s="195" t="s">
        <v>159</v>
      </c>
      <c r="G5" s="452"/>
      <c r="H5" s="452"/>
      <c r="I5" s="452"/>
      <c r="J5" s="452"/>
      <c r="K5" s="205"/>
    </row>
    <row r="6" spans="2:14" ht="28.5" customHeight="1" x14ac:dyDescent="0.15">
      <c r="B6" s="7"/>
      <c r="C6" s="8"/>
      <c r="F6" s="198" t="s">
        <v>118</v>
      </c>
      <c r="G6" s="453"/>
      <c r="H6" s="453"/>
      <c r="I6" s="453"/>
      <c r="J6" s="453"/>
      <c r="K6" s="205"/>
    </row>
    <row r="7" spans="2:14" ht="28.5" customHeight="1" x14ac:dyDescent="0.15">
      <c r="B7" s="7"/>
      <c r="C7" s="8"/>
      <c r="F7" s="198" t="s">
        <v>119</v>
      </c>
      <c r="G7" s="453"/>
      <c r="H7" s="453"/>
      <c r="I7" s="453"/>
      <c r="J7" s="453"/>
      <c r="K7" s="205"/>
    </row>
    <row r="8" spans="2:14" ht="42.75" customHeight="1" x14ac:dyDescent="0.15">
      <c r="B8" s="454" t="s">
        <v>108</v>
      </c>
      <c r="C8" s="454"/>
      <c r="D8" s="454"/>
      <c r="E8" s="454"/>
      <c r="F8" s="454"/>
      <c r="G8" s="454"/>
      <c r="H8" s="454"/>
      <c r="I8" s="454"/>
      <c r="J8" s="454"/>
      <c r="K8" s="142"/>
      <c r="L8" s="143"/>
      <c r="M8" s="143"/>
      <c r="N8" s="134"/>
    </row>
    <row r="9" spans="2:14" ht="22.5" customHeight="1" x14ac:dyDescent="0.15">
      <c r="B9" s="128" t="s">
        <v>0</v>
      </c>
    </row>
    <row r="10" spans="2:14" ht="20.25" customHeight="1" x14ac:dyDescent="0.15">
      <c r="B10" s="135" t="s">
        <v>70</v>
      </c>
      <c r="C10" s="136"/>
      <c r="D10" s="10"/>
      <c r="E10" s="3"/>
      <c r="F10" s="4"/>
      <c r="H10" s="6"/>
      <c r="I10" s="4"/>
      <c r="J10" s="1"/>
      <c r="K10" s="1"/>
    </row>
    <row r="11" spans="2:14" ht="20.25" customHeight="1" thickBot="1" x14ac:dyDescent="0.2">
      <c r="B11" s="135" t="s">
        <v>80</v>
      </c>
      <c r="C11" s="136"/>
      <c r="D11" s="10"/>
      <c r="E11" s="3"/>
      <c r="F11" s="4"/>
      <c r="H11" s="6"/>
      <c r="I11" s="4"/>
      <c r="J11" s="1"/>
      <c r="K11" s="1"/>
    </row>
    <row r="12" spans="2:14" s="14" customFormat="1" ht="37.5" customHeight="1" thickBot="1" x14ac:dyDescent="0.2">
      <c r="B12" s="522" t="s">
        <v>16</v>
      </c>
      <c r="C12" s="523"/>
      <c r="D12" s="212" t="s">
        <v>2</v>
      </c>
      <c r="E12" s="521" t="s">
        <v>6</v>
      </c>
      <c r="F12" s="521"/>
      <c r="G12" s="11" t="s">
        <v>98</v>
      </c>
      <c r="H12" s="520" t="s">
        <v>7</v>
      </c>
      <c r="I12" s="520"/>
      <c r="J12" s="12" t="s">
        <v>3</v>
      </c>
      <c r="K12" s="13"/>
      <c r="L12" s="203"/>
    </row>
    <row r="13" spans="2:14" s="14" customFormat="1" ht="24.75" customHeight="1" x14ac:dyDescent="0.15">
      <c r="B13" s="15" t="s">
        <v>44</v>
      </c>
      <c r="C13" s="16"/>
      <c r="D13" s="17"/>
      <c r="E13" s="18"/>
      <c r="F13" s="17"/>
      <c r="G13" s="19"/>
      <c r="H13" s="20"/>
      <c r="I13" s="21"/>
      <c r="J13" s="348"/>
      <c r="K13" s="23"/>
      <c r="L13" s="203"/>
    </row>
    <row r="14" spans="2:14" ht="69.95" customHeight="1" x14ac:dyDescent="0.15">
      <c r="B14" s="475" t="s">
        <v>45</v>
      </c>
      <c r="C14" s="460" t="s">
        <v>56</v>
      </c>
      <c r="D14" s="489" t="s">
        <v>27</v>
      </c>
      <c r="E14" s="537" t="s">
        <v>17</v>
      </c>
      <c r="F14" s="538"/>
      <c r="G14" s="24">
        <v>2</v>
      </c>
      <c r="H14" s="149"/>
      <c r="I14" s="25" t="s">
        <v>8</v>
      </c>
      <c r="J14" s="26" t="s">
        <v>33</v>
      </c>
      <c r="K14" s="27"/>
    </row>
    <row r="15" spans="2:14" ht="69.95" customHeight="1" x14ac:dyDescent="0.15">
      <c r="B15" s="491"/>
      <c r="C15" s="499"/>
      <c r="D15" s="492"/>
      <c r="E15" s="516" t="s">
        <v>18</v>
      </c>
      <c r="F15" s="517"/>
      <c r="G15" s="28">
        <v>2</v>
      </c>
      <c r="H15" s="150"/>
      <c r="I15" s="29" t="s">
        <v>8</v>
      </c>
      <c r="J15" s="30" t="s">
        <v>33</v>
      </c>
      <c r="K15" s="27"/>
    </row>
    <row r="16" spans="2:14" ht="69.95" customHeight="1" x14ac:dyDescent="0.15">
      <c r="B16" s="476"/>
      <c r="C16" s="462"/>
      <c r="D16" s="490"/>
      <c r="E16" s="518" t="s">
        <v>19</v>
      </c>
      <c r="F16" s="519"/>
      <c r="G16" s="31">
        <v>2</v>
      </c>
      <c r="H16" s="301"/>
      <c r="I16" s="32" t="s">
        <v>8</v>
      </c>
      <c r="J16" s="279" t="s">
        <v>33</v>
      </c>
      <c r="K16" s="27"/>
      <c r="M16" s="33"/>
    </row>
    <row r="17" spans="2:13" ht="21" customHeight="1" thickBot="1" x14ac:dyDescent="0.2">
      <c r="B17" s="534" t="s">
        <v>37</v>
      </c>
      <c r="C17" s="535"/>
      <c r="D17" s="535"/>
      <c r="E17" s="535"/>
      <c r="F17" s="535"/>
      <c r="G17" s="535"/>
      <c r="H17" s="535"/>
      <c r="I17" s="535"/>
      <c r="J17" s="536"/>
      <c r="K17" s="34"/>
    </row>
    <row r="18" spans="2:13" ht="9" customHeight="1" thickBot="1" x14ac:dyDescent="0.2">
      <c r="B18" s="1"/>
      <c r="C18" s="1"/>
      <c r="E18" s="1"/>
      <c r="F18" s="1"/>
      <c r="G18" s="1"/>
      <c r="H18" s="1"/>
      <c r="I18" s="1"/>
      <c r="J18" s="1"/>
      <c r="K18" s="1"/>
      <c r="L18" s="1"/>
    </row>
    <row r="19" spans="2:13" ht="24.75" customHeight="1" x14ac:dyDescent="0.15">
      <c r="B19" s="15" t="s">
        <v>85</v>
      </c>
      <c r="C19" s="16"/>
      <c r="D19" s="16"/>
      <c r="E19" s="18"/>
      <c r="F19" s="17"/>
      <c r="G19" s="19"/>
      <c r="H19" s="20"/>
      <c r="I19" s="21"/>
      <c r="J19" s="22"/>
      <c r="K19" s="23"/>
    </row>
    <row r="20" spans="2:13" ht="60" customHeight="1" x14ac:dyDescent="0.15">
      <c r="B20" s="570" t="s">
        <v>45</v>
      </c>
      <c r="C20" s="460" t="s">
        <v>66</v>
      </c>
      <c r="D20" s="35" t="s">
        <v>274</v>
      </c>
      <c r="E20" s="470" t="s">
        <v>275</v>
      </c>
      <c r="F20" s="472"/>
      <c r="G20" s="28">
        <v>1</v>
      </c>
      <c r="H20" s="150"/>
      <c r="I20" s="29" t="s">
        <v>8</v>
      </c>
      <c r="J20" s="30" t="s">
        <v>93</v>
      </c>
      <c r="K20" s="27"/>
    </row>
    <row r="21" spans="2:13" ht="37.5" customHeight="1" x14ac:dyDescent="0.15">
      <c r="B21" s="532"/>
      <c r="C21" s="499"/>
      <c r="D21" s="489" t="s">
        <v>67</v>
      </c>
      <c r="E21" s="281" t="s">
        <v>45</v>
      </c>
      <c r="F21" s="36" t="s">
        <v>35</v>
      </c>
      <c r="G21" s="514">
        <v>2</v>
      </c>
      <c r="H21" s="422"/>
      <c r="I21" s="511" t="s">
        <v>8</v>
      </c>
      <c r="J21" s="505" t="s">
        <v>95</v>
      </c>
      <c r="K21" s="27"/>
      <c r="L21" s="455"/>
      <c r="M21" s="3"/>
    </row>
    <row r="22" spans="2:13" ht="44.25" customHeight="1" x14ac:dyDescent="0.15">
      <c r="B22" s="532"/>
      <c r="C22" s="499"/>
      <c r="D22" s="492"/>
      <c r="E22" s="281" t="s">
        <v>46</v>
      </c>
      <c r="F22" s="36" t="s">
        <v>47</v>
      </c>
      <c r="G22" s="515"/>
      <c r="H22" s="509"/>
      <c r="I22" s="512"/>
      <c r="J22" s="510"/>
      <c r="K22" s="27"/>
      <c r="L22" s="456"/>
    </row>
    <row r="23" spans="2:13" ht="37.5" customHeight="1" x14ac:dyDescent="0.15">
      <c r="B23" s="532"/>
      <c r="C23" s="499"/>
      <c r="D23" s="492"/>
      <c r="E23" s="281" t="s">
        <v>48</v>
      </c>
      <c r="F23" s="36" t="s">
        <v>34</v>
      </c>
      <c r="G23" s="515"/>
      <c r="H23" s="509"/>
      <c r="I23" s="512"/>
      <c r="J23" s="510"/>
      <c r="K23" s="27"/>
      <c r="L23" s="456"/>
    </row>
    <row r="24" spans="2:13" ht="44.25" customHeight="1" x14ac:dyDescent="0.15">
      <c r="B24" s="532"/>
      <c r="C24" s="499"/>
      <c r="D24" s="504"/>
      <c r="E24" s="281" t="s">
        <v>49</v>
      </c>
      <c r="F24" s="284" t="s">
        <v>50</v>
      </c>
      <c r="G24" s="515"/>
      <c r="H24" s="509"/>
      <c r="I24" s="512"/>
      <c r="J24" s="510"/>
      <c r="K24" s="27"/>
      <c r="L24" s="456"/>
    </row>
    <row r="25" spans="2:13" ht="71.25" customHeight="1" x14ac:dyDescent="0.15">
      <c r="B25" s="571"/>
      <c r="C25" s="462"/>
      <c r="D25" s="37" t="s">
        <v>94</v>
      </c>
      <c r="E25" s="282" t="s">
        <v>43</v>
      </c>
      <c r="F25" s="137"/>
      <c r="G25" s="38">
        <v>1</v>
      </c>
      <c r="H25" s="423"/>
      <c r="I25" s="513"/>
      <c r="J25" s="506"/>
      <c r="K25" s="39"/>
      <c r="L25" s="456"/>
    </row>
    <row r="26" spans="2:13" ht="75" customHeight="1" x14ac:dyDescent="0.15">
      <c r="B26" s="475" t="s">
        <v>46</v>
      </c>
      <c r="C26" s="460" t="s">
        <v>276</v>
      </c>
      <c r="D26" s="35" t="s">
        <v>185</v>
      </c>
      <c r="E26" s="470" t="s">
        <v>324</v>
      </c>
      <c r="F26" s="471"/>
      <c r="G26" s="40">
        <v>2</v>
      </c>
      <c r="H26" s="151"/>
      <c r="I26" s="41" t="s">
        <v>8</v>
      </c>
      <c r="J26" s="42" t="s">
        <v>33</v>
      </c>
      <c r="K26" s="27"/>
    </row>
    <row r="27" spans="2:13" ht="113.1" customHeight="1" x14ac:dyDescent="0.15">
      <c r="B27" s="491"/>
      <c r="C27" s="499"/>
      <c r="D27" s="43" t="s">
        <v>52</v>
      </c>
      <c r="E27" s="459" t="s">
        <v>100</v>
      </c>
      <c r="F27" s="460"/>
      <c r="G27" s="44">
        <v>2</v>
      </c>
      <c r="H27" s="422"/>
      <c r="I27" s="507" t="s">
        <v>8</v>
      </c>
      <c r="J27" s="505" t="s">
        <v>95</v>
      </c>
      <c r="K27" s="27"/>
      <c r="L27" s="455"/>
      <c r="M27" s="3"/>
    </row>
    <row r="28" spans="2:13" ht="72.75" customHeight="1" x14ac:dyDescent="0.15">
      <c r="B28" s="476"/>
      <c r="C28" s="462"/>
      <c r="D28" s="37" t="s">
        <v>94</v>
      </c>
      <c r="E28" s="282" t="s">
        <v>43</v>
      </c>
      <c r="F28" s="137"/>
      <c r="G28" s="45">
        <v>1</v>
      </c>
      <c r="H28" s="423"/>
      <c r="I28" s="508"/>
      <c r="J28" s="506"/>
      <c r="K28" s="39"/>
      <c r="L28" s="456"/>
    </row>
    <row r="29" spans="2:13" ht="60" customHeight="1" x14ac:dyDescent="0.15">
      <c r="B29" s="475" t="s">
        <v>48</v>
      </c>
      <c r="C29" s="460" t="s">
        <v>26</v>
      </c>
      <c r="D29" s="35" t="s">
        <v>277</v>
      </c>
      <c r="E29" s="449" t="s">
        <v>278</v>
      </c>
      <c r="F29" s="450"/>
      <c r="G29" s="46">
        <v>1</v>
      </c>
      <c r="H29" s="151"/>
      <c r="I29" s="47" t="s">
        <v>8</v>
      </c>
      <c r="J29" s="48" t="s">
        <v>93</v>
      </c>
      <c r="K29" s="39"/>
      <c r="L29" s="204"/>
    </row>
    <row r="30" spans="2:13" ht="60" customHeight="1" x14ac:dyDescent="0.15">
      <c r="B30" s="498"/>
      <c r="C30" s="499"/>
      <c r="D30" s="67" t="s">
        <v>186</v>
      </c>
      <c r="E30" s="459" t="s">
        <v>279</v>
      </c>
      <c r="F30" s="460"/>
      <c r="G30" s="283">
        <v>2</v>
      </c>
      <c r="H30" s="151"/>
      <c r="I30" s="47" t="s">
        <v>8</v>
      </c>
      <c r="J30" s="304" t="s">
        <v>33</v>
      </c>
      <c r="K30" s="39"/>
    </row>
    <row r="31" spans="2:13" ht="60" customHeight="1" x14ac:dyDescent="0.15">
      <c r="B31" s="498"/>
      <c r="C31" s="499"/>
      <c r="D31" s="349" t="s">
        <v>187</v>
      </c>
      <c r="E31" s="525" t="s">
        <v>188</v>
      </c>
      <c r="F31" s="205"/>
      <c r="G31" s="49">
        <v>2</v>
      </c>
      <c r="H31" s="422"/>
      <c r="I31" s="500" t="s">
        <v>8</v>
      </c>
      <c r="J31" s="502" t="s">
        <v>126</v>
      </c>
      <c r="K31" s="39"/>
    </row>
    <row r="32" spans="2:13" ht="60" customHeight="1" x14ac:dyDescent="0.15">
      <c r="B32" s="498"/>
      <c r="C32" s="462"/>
      <c r="D32" s="50" t="s">
        <v>189</v>
      </c>
      <c r="E32" s="526"/>
      <c r="F32" s="133"/>
      <c r="G32" s="51">
        <v>1</v>
      </c>
      <c r="H32" s="423"/>
      <c r="I32" s="501"/>
      <c r="J32" s="503"/>
      <c r="K32" s="39"/>
    </row>
    <row r="33" spans="2:17" ht="61.35" customHeight="1" x14ac:dyDescent="0.15">
      <c r="B33" s="96" t="s">
        <v>49</v>
      </c>
      <c r="C33" s="52" t="s">
        <v>29</v>
      </c>
      <c r="D33" s="35" t="s">
        <v>280</v>
      </c>
      <c r="E33" s="470" t="s">
        <v>39</v>
      </c>
      <c r="F33" s="472"/>
      <c r="G33" s="53">
        <v>1</v>
      </c>
      <c r="H33" s="151"/>
      <c r="I33" s="54" t="s">
        <v>8</v>
      </c>
      <c r="J33" s="42" t="s">
        <v>93</v>
      </c>
      <c r="K33" s="39"/>
    </row>
    <row r="34" spans="2:17" ht="81.75" customHeight="1" x14ac:dyDescent="0.15">
      <c r="B34" s="475" t="s">
        <v>53</v>
      </c>
      <c r="C34" s="460" t="s">
        <v>54</v>
      </c>
      <c r="D34" s="132" t="s">
        <v>281</v>
      </c>
      <c r="E34" s="527" t="s">
        <v>282</v>
      </c>
      <c r="F34" s="528"/>
      <c r="G34" s="49">
        <v>2</v>
      </c>
      <c r="H34" s="422"/>
      <c r="I34" s="533" t="s">
        <v>8</v>
      </c>
      <c r="J34" s="468" t="s">
        <v>95</v>
      </c>
      <c r="K34" s="39"/>
      <c r="M34" s="55"/>
      <c r="N34" s="33"/>
      <c r="O34" s="33"/>
      <c r="P34" s="33"/>
      <c r="Q34" s="33"/>
    </row>
    <row r="35" spans="2:17" ht="75" customHeight="1" x14ac:dyDescent="0.15">
      <c r="B35" s="476"/>
      <c r="C35" s="462"/>
      <c r="D35" s="57" t="s">
        <v>190</v>
      </c>
      <c r="E35" s="529"/>
      <c r="F35" s="530"/>
      <c r="G35" s="222">
        <v>1</v>
      </c>
      <c r="H35" s="423"/>
      <c r="I35" s="501"/>
      <c r="J35" s="469"/>
      <c r="K35" s="39"/>
      <c r="M35" s="55"/>
      <c r="N35" s="33"/>
      <c r="O35" s="33"/>
      <c r="P35" s="33"/>
      <c r="Q35" s="33"/>
    </row>
    <row r="36" spans="2:17" ht="84.6" customHeight="1" thickBot="1" x14ac:dyDescent="0.2">
      <c r="B36" s="286" t="s">
        <v>91</v>
      </c>
      <c r="C36" s="58" t="s">
        <v>81</v>
      </c>
      <c r="D36" s="59" t="s">
        <v>191</v>
      </c>
      <c r="E36" s="531" t="s">
        <v>192</v>
      </c>
      <c r="F36" s="493"/>
      <c r="G36" s="147">
        <v>2</v>
      </c>
      <c r="H36" s="207"/>
      <c r="I36" s="287" t="s">
        <v>8</v>
      </c>
      <c r="J36" s="288" t="s">
        <v>65</v>
      </c>
      <c r="K36" s="39"/>
      <c r="M36" s="55"/>
      <c r="N36" s="33"/>
      <c r="O36" s="33"/>
      <c r="P36" s="33"/>
      <c r="Q36" s="33"/>
    </row>
    <row r="37" spans="2:17" ht="24.75" customHeight="1" x14ac:dyDescent="0.15">
      <c r="B37" s="15" t="s">
        <v>12</v>
      </c>
      <c r="C37" s="16"/>
      <c r="D37" s="17"/>
      <c r="E37" s="18"/>
      <c r="F37" s="61"/>
      <c r="G37" s="62"/>
      <c r="H37" s="63"/>
      <c r="I37" s="64"/>
      <c r="J37" s="65"/>
      <c r="K37" s="66"/>
    </row>
    <row r="38" spans="2:17" ht="94.5" customHeight="1" x14ac:dyDescent="0.15">
      <c r="B38" s="275" t="s">
        <v>45</v>
      </c>
      <c r="C38" s="280" t="s">
        <v>115</v>
      </c>
      <c r="D38" s="470" t="s">
        <v>114</v>
      </c>
      <c r="E38" s="471"/>
      <c r="F38" s="472"/>
      <c r="G38" s="283">
        <v>2</v>
      </c>
      <c r="H38" s="300"/>
      <c r="I38" s="277" t="s">
        <v>8</v>
      </c>
      <c r="J38" s="278" t="s">
        <v>33</v>
      </c>
      <c r="K38" s="27"/>
      <c r="L38" s="455"/>
    </row>
    <row r="39" spans="2:17" ht="95.25" customHeight="1" x14ac:dyDescent="0.15">
      <c r="B39" s="96" t="s">
        <v>46</v>
      </c>
      <c r="C39" s="52" t="s">
        <v>20</v>
      </c>
      <c r="D39" s="67" t="s">
        <v>325</v>
      </c>
      <c r="E39" s="470" t="s">
        <v>193</v>
      </c>
      <c r="F39" s="472"/>
      <c r="G39" s="46">
        <v>2</v>
      </c>
      <c r="H39" s="151"/>
      <c r="I39" s="68" t="s">
        <v>8</v>
      </c>
      <c r="J39" s="42" t="s">
        <v>33</v>
      </c>
      <c r="K39" s="27"/>
      <c r="L39" s="456"/>
    </row>
    <row r="40" spans="2:17" ht="60.75" customHeight="1" thickBot="1" x14ac:dyDescent="0.2">
      <c r="B40" s="131" t="s">
        <v>48</v>
      </c>
      <c r="C40" s="69" t="s">
        <v>31</v>
      </c>
      <c r="D40" s="70" t="s">
        <v>326</v>
      </c>
      <c r="E40" s="473" t="s">
        <v>194</v>
      </c>
      <c r="F40" s="474"/>
      <c r="G40" s="71">
        <v>2</v>
      </c>
      <c r="H40" s="302"/>
      <c r="I40" s="72" t="s">
        <v>8</v>
      </c>
      <c r="J40" s="60" t="s">
        <v>65</v>
      </c>
      <c r="K40" s="27"/>
    </row>
    <row r="41" spans="2:17" ht="24.75" customHeight="1" thickBot="1" x14ac:dyDescent="0.2">
      <c r="B41" s="73"/>
      <c r="C41" s="74"/>
      <c r="D41" s="75"/>
      <c r="E41" s="426" t="s">
        <v>11</v>
      </c>
      <c r="F41" s="427"/>
      <c r="G41" s="146">
        <f>SUM(G14,G15,G16,G20,G21,G26,G27,G29,G30,G34,G36,G38,G40,G39,G31,G33)</f>
        <v>29</v>
      </c>
      <c r="H41" s="207">
        <f>SUM(H14:H16,H20:H36,H38:H40)</f>
        <v>0</v>
      </c>
      <c r="I41" s="76" t="s">
        <v>8</v>
      </c>
      <c r="J41" s="77"/>
      <c r="K41" s="27"/>
    </row>
    <row r="42" spans="2:17" ht="10.5" customHeight="1" x14ac:dyDescent="0.15">
      <c r="B42" s="2"/>
      <c r="C42" s="1"/>
      <c r="F42" s="78"/>
      <c r="G42" s="79"/>
      <c r="J42" s="66"/>
      <c r="K42" s="66"/>
    </row>
    <row r="43" spans="2:17" ht="22.5" customHeight="1" x14ac:dyDescent="0.15">
      <c r="B43" s="128" t="s">
        <v>1</v>
      </c>
      <c r="C43" s="1"/>
      <c r="J43" s="66"/>
      <c r="K43" s="66"/>
    </row>
    <row r="44" spans="2:17" ht="18" thickBot="1" x14ac:dyDescent="0.2">
      <c r="B44" s="135" t="s">
        <v>10</v>
      </c>
      <c r="C44" s="9"/>
      <c r="D44" s="10"/>
      <c r="E44" s="3"/>
      <c r="F44" s="4"/>
      <c r="H44" s="6"/>
      <c r="I44" s="66"/>
      <c r="J44" s="1"/>
      <c r="K44" s="1"/>
    </row>
    <row r="45" spans="2:17" s="14" customFormat="1" ht="27" customHeight="1" thickBot="1" x14ac:dyDescent="0.2">
      <c r="B45" s="480" t="s">
        <v>16</v>
      </c>
      <c r="C45" s="481"/>
      <c r="D45" s="212" t="s">
        <v>2</v>
      </c>
      <c r="E45" s="494" t="s">
        <v>103</v>
      </c>
      <c r="F45" s="495"/>
      <c r="G45" s="82" t="s">
        <v>98</v>
      </c>
      <c r="H45" s="545" t="s">
        <v>7</v>
      </c>
      <c r="I45" s="546"/>
      <c r="J45" s="83" t="s">
        <v>3</v>
      </c>
      <c r="L45" s="203"/>
    </row>
    <row r="46" spans="2:17" ht="21.75" customHeight="1" x14ac:dyDescent="0.15">
      <c r="B46" s="15" t="s">
        <v>160</v>
      </c>
      <c r="C46" s="16"/>
      <c r="D46" s="17"/>
      <c r="E46" s="18"/>
      <c r="F46" s="61"/>
      <c r="G46" s="62"/>
      <c r="H46" s="63"/>
      <c r="I46" s="64"/>
      <c r="J46" s="65"/>
      <c r="K46" s="66"/>
    </row>
    <row r="47" spans="2:17" ht="96.6" customHeight="1" x14ac:dyDescent="0.15">
      <c r="B47" s="540" t="s">
        <v>45</v>
      </c>
      <c r="C47" s="460" t="s">
        <v>161</v>
      </c>
      <c r="D47" s="552" t="s">
        <v>162</v>
      </c>
      <c r="E47" s="470" t="s">
        <v>283</v>
      </c>
      <c r="F47" s="472"/>
      <c r="G47" s="49">
        <v>3</v>
      </c>
      <c r="H47" s="422"/>
      <c r="I47" s="511" t="s">
        <v>8</v>
      </c>
      <c r="J47" s="468" t="s">
        <v>77</v>
      </c>
      <c r="K47" s="66"/>
    </row>
    <row r="48" spans="2:17" ht="36.6" customHeight="1" thickBot="1" x14ac:dyDescent="0.2">
      <c r="B48" s="541"/>
      <c r="C48" s="493"/>
      <c r="D48" s="553"/>
      <c r="E48" s="531" t="s">
        <v>284</v>
      </c>
      <c r="F48" s="493"/>
      <c r="G48" s="222">
        <v>2</v>
      </c>
      <c r="H48" s="542"/>
      <c r="I48" s="551"/>
      <c r="J48" s="539"/>
      <c r="K48" s="66"/>
    </row>
    <row r="49" spans="2:12" ht="21.75" customHeight="1" x14ac:dyDescent="0.15">
      <c r="B49" s="15" t="s">
        <v>163</v>
      </c>
      <c r="C49" s="16"/>
      <c r="D49" s="17"/>
      <c r="E49" s="18"/>
      <c r="F49" s="61"/>
      <c r="G49" s="62"/>
      <c r="H49" s="303"/>
      <c r="I49" s="64"/>
      <c r="J49" s="65"/>
      <c r="K49" s="66"/>
    </row>
    <row r="50" spans="2:12" ht="57" customHeight="1" x14ac:dyDescent="0.15">
      <c r="B50" s="475" t="s">
        <v>45</v>
      </c>
      <c r="C50" s="548" t="s">
        <v>78</v>
      </c>
      <c r="D50" s="84" t="s">
        <v>79</v>
      </c>
      <c r="E50" s="470" t="s">
        <v>285</v>
      </c>
      <c r="F50" s="472"/>
      <c r="G50" s="53">
        <v>2</v>
      </c>
      <c r="H50" s="151"/>
      <c r="I50" s="68" t="s">
        <v>8</v>
      </c>
      <c r="J50" s="42" t="s">
        <v>65</v>
      </c>
      <c r="K50" s="27"/>
    </row>
    <row r="51" spans="2:12" ht="62.45" customHeight="1" x14ac:dyDescent="0.15">
      <c r="B51" s="483"/>
      <c r="C51" s="549"/>
      <c r="D51" s="85" t="s">
        <v>195</v>
      </c>
      <c r="E51" s="470" t="s">
        <v>286</v>
      </c>
      <c r="F51" s="472"/>
      <c r="G51" s="53">
        <v>2</v>
      </c>
      <c r="H51" s="153"/>
      <c r="I51" s="68" t="s">
        <v>8</v>
      </c>
      <c r="J51" s="42" t="s">
        <v>65</v>
      </c>
      <c r="K51" s="27"/>
    </row>
    <row r="52" spans="2:12" ht="46.35" customHeight="1" x14ac:dyDescent="0.15">
      <c r="B52" s="484"/>
      <c r="C52" s="550"/>
      <c r="D52" s="214" t="s">
        <v>116</v>
      </c>
      <c r="E52" s="461" t="s">
        <v>287</v>
      </c>
      <c r="F52" s="547"/>
      <c r="G52" s="222">
        <v>2</v>
      </c>
      <c r="H52" s="301"/>
      <c r="I52" s="32" t="s">
        <v>8</v>
      </c>
      <c r="J52" s="279" t="s">
        <v>65</v>
      </c>
      <c r="K52" s="27"/>
    </row>
    <row r="53" spans="2:12" ht="95.25" customHeight="1" x14ac:dyDescent="0.15">
      <c r="B53" s="532" t="s">
        <v>46</v>
      </c>
      <c r="C53" s="543" t="s">
        <v>75</v>
      </c>
      <c r="D53" s="86" t="s">
        <v>5</v>
      </c>
      <c r="E53" s="138" t="s">
        <v>57</v>
      </c>
      <c r="F53" s="139"/>
      <c r="G53" s="211">
        <v>3</v>
      </c>
      <c r="H53" s="422"/>
      <c r="I53" s="512" t="s">
        <v>8</v>
      </c>
      <c r="J53" s="557" t="s">
        <v>77</v>
      </c>
      <c r="K53" s="27"/>
      <c r="L53" s="455"/>
    </row>
    <row r="54" spans="2:12" ht="59.25" customHeight="1" x14ac:dyDescent="0.15">
      <c r="B54" s="483"/>
      <c r="C54" s="486"/>
      <c r="D54" s="575" t="s">
        <v>4</v>
      </c>
      <c r="E54" s="87" t="s">
        <v>58</v>
      </c>
      <c r="F54" s="140" t="s">
        <v>109</v>
      </c>
      <c r="G54" s="573">
        <v>2</v>
      </c>
      <c r="H54" s="509"/>
      <c r="I54" s="512"/>
      <c r="J54" s="557"/>
      <c r="K54" s="27"/>
      <c r="L54" s="456"/>
    </row>
    <row r="55" spans="2:12" ht="63" customHeight="1" thickBot="1" x14ac:dyDescent="0.2">
      <c r="B55" s="439"/>
      <c r="C55" s="544"/>
      <c r="D55" s="576"/>
      <c r="E55" s="88" t="s">
        <v>59</v>
      </c>
      <c r="F55" s="89" t="s">
        <v>41</v>
      </c>
      <c r="G55" s="574"/>
      <c r="H55" s="542"/>
      <c r="I55" s="551"/>
      <c r="J55" s="577"/>
      <c r="K55" s="27"/>
      <c r="L55" s="456"/>
    </row>
    <row r="56" spans="2:12" ht="21.75" customHeight="1" x14ac:dyDescent="0.15">
      <c r="B56" s="15" t="s">
        <v>164</v>
      </c>
      <c r="C56" s="16"/>
      <c r="D56" s="61"/>
      <c r="E56" s="92"/>
      <c r="F56" s="61"/>
      <c r="G56" s="90"/>
      <c r="H56" s="91"/>
      <c r="I56" s="90"/>
      <c r="J56" s="65"/>
      <c r="K56" s="66"/>
    </row>
    <row r="57" spans="2:12" ht="162" customHeight="1" x14ac:dyDescent="0.15">
      <c r="B57" s="276" t="s">
        <v>45</v>
      </c>
      <c r="C57" s="56" t="s">
        <v>38</v>
      </c>
      <c r="D57" s="57" t="s">
        <v>82</v>
      </c>
      <c r="E57" s="470" t="s">
        <v>288</v>
      </c>
      <c r="F57" s="472"/>
      <c r="G57" s="222">
        <v>2</v>
      </c>
      <c r="H57" s="301"/>
      <c r="I57" s="210" t="s">
        <v>8</v>
      </c>
      <c r="J57" s="202" t="s">
        <v>33</v>
      </c>
      <c r="K57" s="27"/>
    </row>
    <row r="58" spans="2:12" ht="94.35" customHeight="1" x14ac:dyDescent="0.15">
      <c r="B58" s="96" t="s">
        <v>46</v>
      </c>
      <c r="C58" s="52" t="s">
        <v>196</v>
      </c>
      <c r="D58" s="67" t="s">
        <v>197</v>
      </c>
      <c r="E58" s="470"/>
      <c r="F58" s="472"/>
      <c r="G58" s="53">
        <v>2</v>
      </c>
      <c r="H58" s="151"/>
      <c r="I58" s="54" t="s">
        <v>8</v>
      </c>
      <c r="J58" s="93" t="s">
        <v>33</v>
      </c>
      <c r="K58" s="94"/>
    </row>
    <row r="59" spans="2:12" ht="64.349999999999994" customHeight="1" x14ac:dyDescent="0.15">
      <c r="B59" s="96" t="s">
        <v>48</v>
      </c>
      <c r="C59" s="52" t="s">
        <v>60</v>
      </c>
      <c r="D59" s="67" t="s">
        <v>72</v>
      </c>
      <c r="E59" s="471"/>
      <c r="F59" s="471"/>
      <c r="G59" s="53">
        <v>3</v>
      </c>
      <c r="H59" s="151"/>
      <c r="I59" s="54" t="s">
        <v>8</v>
      </c>
      <c r="J59" s="93" t="s">
        <v>68</v>
      </c>
      <c r="K59" s="27"/>
    </row>
    <row r="60" spans="2:12" ht="78" customHeight="1" x14ac:dyDescent="0.15">
      <c r="B60" s="96" t="s">
        <v>49</v>
      </c>
      <c r="C60" s="95" t="s">
        <v>62</v>
      </c>
      <c r="D60" s="67" t="s">
        <v>73</v>
      </c>
      <c r="E60" s="470" t="s">
        <v>289</v>
      </c>
      <c r="F60" s="472"/>
      <c r="G60" s="53">
        <v>2</v>
      </c>
      <c r="H60" s="153"/>
      <c r="I60" s="54" t="s">
        <v>8</v>
      </c>
      <c r="J60" s="93" t="s">
        <v>33</v>
      </c>
      <c r="K60" s="27"/>
    </row>
    <row r="61" spans="2:12" ht="61.35" customHeight="1" x14ac:dyDescent="0.15">
      <c r="B61" s="443" t="s">
        <v>53</v>
      </c>
      <c r="C61" s="460" t="s">
        <v>290</v>
      </c>
      <c r="D61" s="148" t="s">
        <v>291</v>
      </c>
      <c r="E61" s="459" t="s">
        <v>227</v>
      </c>
      <c r="F61" s="460"/>
      <c r="G61" s="53">
        <v>3</v>
      </c>
      <c r="H61" s="422"/>
      <c r="I61" s="511" t="s">
        <v>8</v>
      </c>
      <c r="J61" s="505" t="s">
        <v>92</v>
      </c>
      <c r="K61" s="27"/>
    </row>
    <row r="62" spans="2:12" ht="58.7" customHeight="1" x14ac:dyDescent="0.15">
      <c r="B62" s="444"/>
      <c r="C62" s="499"/>
      <c r="D62" s="350" t="s">
        <v>292</v>
      </c>
      <c r="E62" s="572"/>
      <c r="F62" s="499"/>
      <c r="G62" s="53">
        <v>2</v>
      </c>
      <c r="H62" s="509"/>
      <c r="I62" s="512"/>
      <c r="J62" s="510"/>
      <c r="K62" s="27"/>
    </row>
    <row r="63" spans="2:12" ht="60" customHeight="1" thickBot="1" x14ac:dyDescent="0.2">
      <c r="B63" s="524"/>
      <c r="C63" s="493"/>
      <c r="D63" s="148" t="s">
        <v>293</v>
      </c>
      <c r="E63" s="220"/>
      <c r="F63" s="200"/>
      <c r="G63" s="147">
        <v>1</v>
      </c>
      <c r="H63" s="542"/>
      <c r="I63" s="551"/>
      <c r="J63" s="568"/>
      <c r="K63" s="27"/>
    </row>
    <row r="64" spans="2:12" ht="21.75" customHeight="1" x14ac:dyDescent="0.15">
      <c r="B64" s="15" t="s">
        <v>165</v>
      </c>
      <c r="C64" s="144"/>
      <c r="D64" s="145"/>
      <c r="E64" s="92"/>
      <c r="F64" s="17"/>
      <c r="G64" s="90"/>
      <c r="H64" s="91"/>
      <c r="I64" s="90"/>
      <c r="J64" s="65"/>
      <c r="K64" s="66"/>
    </row>
    <row r="65" spans="2:12" ht="39.6" customHeight="1" x14ac:dyDescent="0.15">
      <c r="B65" s="475" t="s">
        <v>45</v>
      </c>
      <c r="C65" s="460" t="s">
        <v>76</v>
      </c>
      <c r="D65" s="489" t="s">
        <v>110</v>
      </c>
      <c r="E65" s="470" t="s">
        <v>294</v>
      </c>
      <c r="F65" s="472"/>
      <c r="G65" s="283">
        <v>3</v>
      </c>
      <c r="H65" s="578"/>
      <c r="I65" s="554" t="s">
        <v>8</v>
      </c>
      <c r="J65" s="505" t="s">
        <v>77</v>
      </c>
      <c r="K65" s="27"/>
    </row>
    <row r="66" spans="2:12" ht="39.6" customHeight="1" thickBot="1" x14ac:dyDescent="0.2">
      <c r="B66" s="488"/>
      <c r="C66" s="493"/>
      <c r="D66" s="569"/>
      <c r="E66" s="560" t="s">
        <v>295</v>
      </c>
      <c r="F66" s="560"/>
      <c r="G66" s="351">
        <v>2</v>
      </c>
      <c r="H66" s="579"/>
      <c r="I66" s="555"/>
      <c r="J66" s="568"/>
      <c r="K66" s="27"/>
    </row>
    <row r="67" spans="2:12" ht="21.75" customHeight="1" x14ac:dyDescent="0.15">
      <c r="B67" s="15" t="s">
        <v>166</v>
      </c>
      <c r="C67" s="16"/>
      <c r="D67" s="61"/>
      <c r="E67" s="92"/>
      <c r="F67" s="61"/>
      <c r="G67" s="90"/>
      <c r="H67" s="91"/>
      <c r="I67" s="90"/>
      <c r="J67" s="65"/>
      <c r="K67" s="66"/>
    </row>
    <row r="68" spans="2:12" ht="48" customHeight="1" x14ac:dyDescent="0.15">
      <c r="B68" s="96" t="s">
        <v>45</v>
      </c>
      <c r="C68" s="198" t="s">
        <v>63</v>
      </c>
      <c r="D68" s="97" t="s">
        <v>99</v>
      </c>
      <c r="E68" s="470" t="s">
        <v>296</v>
      </c>
      <c r="F68" s="472"/>
      <c r="G68" s="53">
        <v>2</v>
      </c>
      <c r="H68" s="151"/>
      <c r="I68" s="54" t="s">
        <v>8</v>
      </c>
      <c r="J68" s="93" t="s">
        <v>33</v>
      </c>
      <c r="K68" s="27"/>
    </row>
    <row r="69" spans="2:12" ht="48" customHeight="1" x14ac:dyDescent="0.15">
      <c r="B69" s="475" t="s">
        <v>46</v>
      </c>
      <c r="C69" s="460" t="s">
        <v>64</v>
      </c>
      <c r="D69" s="489" t="s">
        <v>71</v>
      </c>
      <c r="E69" s="470" t="s">
        <v>297</v>
      </c>
      <c r="F69" s="472"/>
      <c r="G69" s="53">
        <v>2</v>
      </c>
      <c r="H69" s="151"/>
      <c r="I69" s="54" t="s">
        <v>8</v>
      </c>
      <c r="J69" s="93" t="s">
        <v>33</v>
      </c>
      <c r="K69" s="27"/>
    </row>
    <row r="70" spans="2:12" ht="111" customHeight="1" thickBot="1" x14ac:dyDescent="0.2">
      <c r="B70" s="488"/>
      <c r="C70" s="493"/>
      <c r="D70" s="569"/>
      <c r="E70" s="473" t="s">
        <v>298</v>
      </c>
      <c r="F70" s="474"/>
      <c r="G70" s="211">
        <v>2</v>
      </c>
      <c r="H70" s="299"/>
      <c r="I70" s="210" t="s">
        <v>8</v>
      </c>
      <c r="J70" s="206" t="s">
        <v>65</v>
      </c>
      <c r="K70" s="27"/>
    </row>
    <row r="71" spans="2:12" ht="21" customHeight="1" thickBot="1" x14ac:dyDescent="0.2">
      <c r="B71" s="98"/>
      <c r="C71" s="99"/>
      <c r="D71" s="100"/>
      <c r="E71" s="101"/>
      <c r="F71" s="201" t="s">
        <v>11</v>
      </c>
      <c r="G71" s="102">
        <f>G50+G51+G52+G53+G65+G57+G58+G59+G60+G61+G68+G70+G47+G69</f>
        <v>33</v>
      </c>
      <c r="H71" s="154">
        <f>SUM(H47,H50:H55,H57:H62,H65,H68:H70)</f>
        <v>0</v>
      </c>
      <c r="I71" s="197" t="s">
        <v>8</v>
      </c>
      <c r="J71" s="103"/>
      <c r="K71" s="27"/>
    </row>
    <row r="72" spans="2:12" ht="6" customHeight="1" x14ac:dyDescent="0.15">
      <c r="B72" s="10"/>
      <c r="C72" s="215"/>
      <c r="D72" s="215"/>
      <c r="E72" s="216"/>
      <c r="F72" s="13"/>
      <c r="G72" s="111"/>
      <c r="H72" s="217"/>
      <c r="I72" s="104"/>
      <c r="J72" s="27"/>
      <c r="K72" s="27"/>
    </row>
    <row r="73" spans="2:12" ht="42" customHeight="1" x14ac:dyDescent="0.15">
      <c r="B73" s="128" t="s">
        <v>88</v>
      </c>
      <c r="C73" s="127"/>
      <c r="G73" s="104"/>
      <c r="H73" s="105"/>
      <c r="I73" s="104"/>
      <c r="J73" s="66"/>
      <c r="K73" s="66"/>
    </row>
    <row r="74" spans="2:12" ht="17.100000000000001" customHeight="1" thickBot="1" x14ac:dyDescent="0.2">
      <c r="B74" s="81" t="s">
        <v>55</v>
      </c>
      <c r="C74" s="9"/>
      <c r="D74" s="10"/>
      <c r="E74" s="36"/>
      <c r="F74" s="106"/>
      <c r="G74" s="104"/>
      <c r="H74" s="104"/>
      <c r="I74" s="107"/>
      <c r="J74" s="9"/>
      <c r="K74" s="9"/>
    </row>
    <row r="75" spans="2:12" s="14" customFormat="1" ht="37.5" customHeight="1" thickBot="1" x14ac:dyDescent="0.2">
      <c r="B75" s="480" t="s">
        <v>16</v>
      </c>
      <c r="C75" s="481"/>
      <c r="D75" s="212" t="s">
        <v>2</v>
      </c>
      <c r="E75" s="494" t="s">
        <v>103</v>
      </c>
      <c r="F75" s="495"/>
      <c r="G75" s="196" t="s">
        <v>98</v>
      </c>
      <c r="H75" s="545" t="s">
        <v>7</v>
      </c>
      <c r="I75" s="546"/>
      <c r="J75" s="83" t="s">
        <v>3</v>
      </c>
      <c r="L75" s="203"/>
    </row>
    <row r="76" spans="2:12" s="78" customFormat="1" ht="24.75" customHeight="1" x14ac:dyDescent="0.15">
      <c r="B76" s="15" t="s">
        <v>86</v>
      </c>
      <c r="C76" s="16"/>
      <c r="D76" s="61"/>
      <c r="E76" s="92"/>
      <c r="F76" s="61"/>
      <c r="G76" s="90"/>
      <c r="H76" s="108"/>
      <c r="I76" s="90"/>
      <c r="J76" s="65"/>
      <c r="K76" s="66"/>
      <c r="L76" s="203"/>
    </row>
    <row r="77" spans="2:12" ht="49.35" customHeight="1" x14ac:dyDescent="0.15">
      <c r="B77" s="475" t="s">
        <v>45</v>
      </c>
      <c r="C77" s="559" t="s">
        <v>198</v>
      </c>
      <c r="D77" s="489" t="s">
        <v>167</v>
      </c>
      <c r="E77" s="459" t="s">
        <v>299</v>
      </c>
      <c r="F77" s="460"/>
      <c r="G77" s="463">
        <v>2</v>
      </c>
      <c r="H77" s="465"/>
      <c r="I77" s="457" t="s">
        <v>8</v>
      </c>
      <c r="J77" s="556" t="s">
        <v>33</v>
      </c>
      <c r="K77" s="27"/>
      <c r="L77" s="455"/>
    </row>
    <row r="78" spans="2:12" ht="60.6" customHeight="1" x14ac:dyDescent="0.15">
      <c r="B78" s="476"/>
      <c r="C78" s="547"/>
      <c r="D78" s="490"/>
      <c r="E78" s="461"/>
      <c r="F78" s="462"/>
      <c r="G78" s="464"/>
      <c r="H78" s="466"/>
      <c r="I78" s="458"/>
      <c r="J78" s="558"/>
      <c r="K78" s="27"/>
      <c r="L78" s="456"/>
    </row>
    <row r="79" spans="2:12" ht="46.7" customHeight="1" x14ac:dyDescent="0.15">
      <c r="B79" s="475" t="s">
        <v>46</v>
      </c>
      <c r="C79" s="559" t="s">
        <v>168</v>
      </c>
      <c r="D79" s="489" t="s">
        <v>169</v>
      </c>
      <c r="E79" s="459" t="s">
        <v>300</v>
      </c>
      <c r="F79" s="460"/>
      <c r="G79" s="463">
        <v>2</v>
      </c>
      <c r="H79" s="465"/>
      <c r="I79" s="511" t="s">
        <v>8</v>
      </c>
      <c r="J79" s="556" t="s">
        <v>33</v>
      </c>
      <c r="K79" s="27"/>
      <c r="L79" s="455"/>
    </row>
    <row r="80" spans="2:12" ht="63" customHeight="1" x14ac:dyDescent="0.15">
      <c r="B80" s="491"/>
      <c r="C80" s="560"/>
      <c r="D80" s="492"/>
      <c r="E80" s="461"/>
      <c r="F80" s="462"/>
      <c r="G80" s="464"/>
      <c r="H80" s="467"/>
      <c r="I80" s="512"/>
      <c r="J80" s="557"/>
      <c r="K80" s="27"/>
      <c r="L80" s="456"/>
    </row>
    <row r="81" spans="2:12" ht="66" customHeight="1" x14ac:dyDescent="0.15">
      <c r="B81" s="96" t="s">
        <v>48</v>
      </c>
      <c r="C81" s="52" t="s">
        <v>32</v>
      </c>
      <c r="D81" s="97" t="s">
        <v>199</v>
      </c>
      <c r="E81" s="563"/>
      <c r="F81" s="564"/>
      <c r="G81" s="53">
        <v>2</v>
      </c>
      <c r="H81" s="151"/>
      <c r="I81" s="54" t="s">
        <v>8</v>
      </c>
      <c r="J81" s="93" t="s">
        <v>33</v>
      </c>
      <c r="K81" s="39"/>
    </row>
    <row r="82" spans="2:12" ht="182.1" customHeight="1" x14ac:dyDescent="0.15">
      <c r="B82" s="96" t="s">
        <v>49</v>
      </c>
      <c r="C82" s="52" t="s">
        <v>21</v>
      </c>
      <c r="D82" s="97" t="s">
        <v>102</v>
      </c>
      <c r="E82" s="470"/>
      <c r="F82" s="472"/>
      <c r="G82" s="53">
        <v>3</v>
      </c>
      <c r="H82" s="151"/>
      <c r="I82" s="54" t="s">
        <v>8</v>
      </c>
      <c r="J82" s="93" t="s">
        <v>68</v>
      </c>
      <c r="K82" s="27"/>
    </row>
    <row r="83" spans="2:12" ht="57" customHeight="1" x14ac:dyDescent="0.15">
      <c r="B83" s="96" t="s">
        <v>53</v>
      </c>
      <c r="C83" s="52" t="s">
        <v>170</v>
      </c>
      <c r="D83" s="97" t="s">
        <v>171</v>
      </c>
      <c r="E83" s="470" t="s">
        <v>301</v>
      </c>
      <c r="F83" s="472"/>
      <c r="G83" s="53">
        <v>2</v>
      </c>
      <c r="H83" s="151"/>
      <c r="I83" s="54" t="s">
        <v>8</v>
      </c>
      <c r="J83" s="93" t="s">
        <v>33</v>
      </c>
      <c r="K83" s="27"/>
    </row>
    <row r="84" spans="2:12" ht="60.6" customHeight="1" x14ac:dyDescent="0.15">
      <c r="B84" s="475" t="s">
        <v>91</v>
      </c>
      <c r="C84" s="460" t="s">
        <v>172</v>
      </c>
      <c r="D84" s="67" t="s">
        <v>302</v>
      </c>
      <c r="E84" s="470" t="s">
        <v>200</v>
      </c>
      <c r="F84" s="472"/>
      <c r="G84" s="53">
        <v>1</v>
      </c>
      <c r="H84" s="221"/>
      <c r="I84" s="218" t="s">
        <v>8</v>
      </c>
      <c r="J84" s="42" t="s">
        <v>93</v>
      </c>
      <c r="K84" s="27"/>
    </row>
    <row r="85" spans="2:12" ht="60.6" customHeight="1" thickBot="1" x14ac:dyDescent="0.2">
      <c r="B85" s="488"/>
      <c r="C85" s="493"/>
      <c r="D85" s="59" t="s">
        <v>303</v>
      </c>
      <c r="E85" s="473" t="s">
        <v>173</v>
      </c>
      <c r="F85" s="474"/>
      <c r="G85" s="211">
        <v>1</v>
      </c>
      <c r="H85" s="152"/>
      <c r="I85" s="219" t="s">
        <v>8</v>
      </c>
      <c r="J85" s="77" t="s">
        <v>174</v>
      </c>
      <c r="K85" s="27"/>
    </row>
    <row r="86" spans="2:12" ht="24.75" customHeight="1" x14ac:dyDescent="0.15">
      <c r="B86" s="15" t="s">
        <v>13</v>
      </c>
      <c r="C86" s="16"/>
      <c r="D86" s="109"/>
      <c r="E86" s="92"/>
      <c r="F86" s="61"/>
      <c r="G86" s="90"/>
      <c r="H86" s="91"/>
      <c r="I86" s="90"/>
      <c r="J86" s="65"/>
      <c r="K86" s="66"/>
    </row>
    <row r="87" spans="2:12" ht="64.349999999999994" customHeight="1" x14ac:dyDescent="0.15">
      <c r="B87" s="96" t="s">
        <v>45</v>
      </c>
      <c r="C87" s="52" t="s">
        <v>22</v>
      </c>
      <c r="D87" s="67" t="s">
        <v>36</v>
      </c>
      <c r="E87" s="470"/>
      <c r="F87" s="472"/>
      <c r="G87" s="53">
        <v>3</v>
      </c>
      <c r="H87" s="151"/>
      <c r="I87" s="54" t="s">
        <v>8</v>
      </c>
      <c r="J87" s="93" t="s">
        <v>68</v>
      </c>
      <c r="K87" s="39"/>
    </row>
    <row r="88" spans="2:12" ht="79.349999999999994" customHeight="1" x14ac:dyDescent="0.15">
      <c r="B88" s="96" t="s">
        <v>46</v>
      </c>
      <c r="C88" s="52" t="s">
        <v>28</v>
      </c>
      <c r="D88" s="67" t="s">
        <v>40</v>
      </c>
      <c r="E88" s="471"/>
      <c r="F88" s="471"/>
      <c r="G88" s="53">
        <v>2</v>
      </c>
      <c r="H88" s="151"/>
      <c r="I88" s="54" t="s">
        <v>8</v>
      </c>
      <c r="J88" s="93" t="s">
        <v>33</v>
      </c>
      <c r="K88" s="39"/>
    </row>
    <row r="89" spans="2:12" ht="79.349999999999994" customHeight="1" x14ac:dyDescent="0.15">
      <c r="B89" s="96" t="s">
        <v>48</v>
      </c>
      <c r="C89" s="52" t="s">
        <v>201</v>
      </c>
      <c r="D89" s="97" t="s">
        <v>202</v>
      </c>
      <c r="E89" s="471" t="s">
        <v>203</v>
      </c>
      <c r="F89" s="471"/>
      <c r="G89" s="53">
        <v>2</v>
      </c>
      <c r="H89" s="151"/>
      <c r="I89" s="54" t="s">
        <v>8</v>
      </c>
      <c r="J89" s="93" t="s">
        <v>33</v>
      </c>
      <c r="K89" s="39"/>
    </row>
    <row r="90" spans="2:12" ht="64.349999999999994" customHeight="1" x14ac:dyDescent="0.15">
      <c r="B90" s="96" t="s">
        <v>49</v>
      </c>
      <c r="C90" s="52" t="s">
        <v>90</v>
      </c>
      <c r="D90" s="97" t="s">
        <v>204</v>
      </c>
      <c r="E90" s="470"/>
      <c r="F90" s="472"/>
      <c r="G90" s="53">
        <v>2</v>
      </c>
      <c r="H90" s="151"/>
      <c r="I90" s="54" t="s">
        <v>8</v>
      </c>
      <c r="J90" s="93" t="s">
        <v>33</v>
      </c>
      <c r="K90" s="27"/>
    </row>
    <row r="91" spans="2:12" ht="25.5" customHeight="1" thickBot="1" x14ac:dyDescent="0.2">
      <c r="B91" s="73"/>
      <c r="C91" s="74"/>
      <c r="D91" s="75"/>
      <c r="E91" s="425" t="s">
        <v>11</v>
      </c>
      <c r="F91" s="425"/>
      <c r="G91" s="110">
        <f>G77+G79+G81+G82+G87+G88+G89+G90+G83+G85+G84</f>
        <v>22</v>
      </c>
      <c r="H91" s="207">
        <f>SUM(H77:H85,H87:H90)</f>
        <v>0</v>
      </c>
      <c r="I91" s="208" t="s">
        <v>8</v>
      </c>
      <c r="J91" s="209" t="s">
        <v>69</v>
      </c>
      <c r="K91" s="27"/>
    </row>
    <row r="92" spans="2:12" ht="10.7" customHeight="1" x14ac:dyDescent="0.15">
      <c r="B92" s="10"/>
      <c r="C92" s="215"/>
      <c r="D92" s="215"/>
      <c r="E92" s="13"/>
      <c r="F92" s="13"/>
      <c r="G92" s="111"/>
      <c r="H92" s="217"/>
      <c r="I92" s="104"/>
      <c r="J92" s="27"/>
      <c r="K92" s="27"/>
    </row>
    <row r="93" spans="2:12" ht="42" customHeight="1" x14ac:dyDescent="0.15">
      <c r="B93" s="129" t="s">
        <v>87</v>
      </c>
      <c r="C93" s="9"/>
      <c r="D93" s="9"/>
      <c r="E93" s="14"/>
      <c r="F93" s="14"/>
      <c r="G93" s="111"/>
      <c r="H93" s="105"/>
      <c r="I93" s="104"/>
      <c r="J93" s="27"/>
      <c r="K93" s="27"/>
    </row>
    <row r="94" spans="2:12" ht="18" thickBot="1" x14ac:dyDescent="0.2">
      <c r="B94" s="81" t="s">
        <v>55</v>
      </c>
      <c r="C94" s="9"/>
      <c r="D94" s="10"/>
      <c r="E94" s="36"/>
      <c r="F94" s="106"/>
      <c r="G94" s="104"/>
      <c r="H94" s="104"/>
      <c r="I94" s="107"/>
      <c r="J94" s="9"/>
      <c r="K94" s="9"/>
    </row>
    <row r="95" spans="2:12" s="14" customFormat="1" ht="37.5" customHeight="1" thickBot="1" x14ac:dyDescent="0.2">
      <c r="B95" s="480" t="s">
        <v>16</v>
      </c>
      <c r="C95" s="481"/>
      <c r="D95" s="212" t="s">
        <v>2</v>
      </c>
      <c r="E95" s="494" t="s">
        <v>103</v>
      </c>
      <c r="F95" s="495"/>
      <c r="G95" s="196" t="s">
        <v>98</v>
      </c>
      <c r="H95" s="545" t="s">
        <v>7</v>
      </c>
      <c r="I95" s="546"/>
      <c r="J95" s="83" t="s">
        <v>3</v>
      </c>
      <c r="L95" s="203"/>
    </row>
    <row r="96" spans="2:12" ht="64.5" customHeight="1" x14ac:dyDescent="0.15">
      <c r="B96" s="482" t="s">
        <v>45</v>
      </c>
      <c r="C96" s="485" t="s">
        <v>205</v>
      </c>
      <c r="D96" s="112" t="s">
        <v>304</v>
      </c>
      <c r="E96" s="496"/>
      <c r="F96" s="497"/>
      <c r="G96" s="113">
        <v>2</v>
      </c>
      <c r="H96" s="155"/>
      <c r="I96" s="114" t="s">
        <v>8</v>
      </c>
      <c r="J96" s="115" t="s">
        <v>33</v>
      </c>
      <c r="K96" s="27"/>
    </row>
    <row r="97" spans="2:11" ht="65.45" customHeight="1" x14ac:dyDescent="0.15">
      <c r="B97" s="483"/>
      <c r="C97" s="486"/>
      <c r="D97" s="116" t="s">
        <v>104</v>
      </c>
      <c r="E97" s="459" t="s">
        <v>101</v>
      </c>
      <c r="F97" s="565"/>
      <c r="G97" s="49">
        <v>3</v>
      </c>
      <c r="H97" s="477"/>
      <c r="I97" s="533" t="s">
        <v>8</v>
      </c>
      <c r="J97" s="561" t="s">
        <v>92</v>
      </c>
      <c r="K97" s="39"/>
    </row>
    <row r="98" spans="2:11" ht="73.5" customHeight="1" x14ac:dyDescent="0.15">
      <c r="B98" s="483"/>
      <c r="C98" s="486"/>
      <c r="D98" s="50" t="s">
        <v>97</v>
      </c>
      <c r="E98" s="220" t="s">
        <v>84</v>
      </c>
      <c r="F98" s="200"/>
      <c r="G98" s="51">
        <v>2</v>
      </c>
      <c r="H98" s="478"/>
      <c r="I98" s="566"/>
      <c r="J98" s="562"/>
      <c r="K98" s="27"/>
    </row>
    <row r="99" spans="2:11" ht="63.95" customHeight="1" x14ac:dyDescent="0.15">
      <c r="B99" s="484"/>
      <c r="C99" s="487"/>
      <c r="D99" s="37" t="s">
        <v>96</v>
      </c>
      <c r="E99" s="461" t="s">
        <v>175</v>
      </c>
      <c r="F99" s="462"/>
      <c r="G99" s="38">
        <v>1</v>
      </c>
      <c r="H99" s="479"/>
      <c r="I99" s="567"/>
      <c r="J99" s="503"/>
      <c r="K99" s="27"/>
    </row>
    <row r="100" spans="2:11" ht="105" customHeight="1" x14ac:dyDescent="0.15">
      <c r="B100" s="475" t="s">
        <v>46</v>
      </c>
      <c r="C100" s="460" t="s">
        <v>183</v>
      </c>
      <c r="D100" s="67" t="s">
        <v>305</v>
      </c>
      <c r="E100" s="470" t="s">
        <v>306</v>
      </c>
      <c r="F100" s="472"/>
      <c r="G100" s="53">
        <v>2</v>
      </c>
      <c r="H100" s="223"/>
      <c r="I100" s="47" t="s">
        <v>8</v>
      </c>
      <c r="J100" s="117" t="s">
        <v>65</v>
      </c>
      <c r="K100" s="27"/>
    </row>
    <row r="101" spans="2:11" ht="56.45" customHeight="1" x14ac:dyDescent="0.15">
      <c r="B101" s="476"/>
      <c r="C101" s="462"/>
      <c r="D101" s="67" t="s">
        <v>307</v>
      </c>
      <c r="E101" s="470" t="s">
        <v>308</v>
      </c>
      <c r="F101" s="472"/>
      <c r="G101" s="222">
        <v>1</v>
      </c>
      <c r="H101" s="156"/>
      <c r="I101" s="47" t="s">
        <v>8</v>
      </c>
      <c r="J101" s="117" t="s">
        <v>174</v>
      </c>
      <c r="K101" s="39"/>
    </row>
    <row r="102" spans="2:11" ht="77.25" customHeight="1" x14ac:dyDescent="0.15">
      <c r="B102" s="96" t="s">
        <v>48</v>
      </c>
      <c r="C102" s="52" t="s">
        <v>74</v>
      </c>
      <c r="D102" s="285" t="s">
        <v>206</v>
      </c>
      <c r="E102" s="547" t="s">
        <v>207</v>
      </c>
      <c r="F102" s="547"/>
      <c r="G102" s="222">
        <v>1</v>
      </c>
      <c r="H102" s="156"/>
      <c r="I102" s="210" t="s">
        <v>8</v>
      </c>
      <c r="J102" s="202" t="s">
        <v>93</v>
      </c>
      <c r="K102" s="27"/>
    </row>
    <row r="103" spans="2:11" ht="77.099999999999994" customHeight="1" x14ac:dyDescent="0.15">
      <c r="B103" s="96" t="s">
        <v>49</v>
      </c>
      <c r="C103" s="52" t="s">
        <v>208</v>
      </c>
      <c r="D103" s="97" t="s">
        <v>309</v>
      </c>
      <c r="E103" s="471" t="s">
        <v>310</v>
      </c>
      <c r="F103" s="471"/>
      <c r="G103" s="53">
        <v>2</v>
      </c>
      <c r="H103" s="151"/>
      <c r="I103" s="54" t="s">
        <v>8</v>
      </c>
      <c r="J103" s="93" t="s">
        <v>33</v>
      </c>
      <c r="K103" s="27"/>
    </row>
    <row r="104" spans="2:11" ht="134.44999999999999" customHeight="1" x14ac:dyDescent="0.15">
      <c r="B104" s="96" t="s">
        <v>53</v>
      </c>
      <c r="C104" s="52" t="s">
        <v>111</v>
      </c>
      <c r="D104" s="97" t="s">
        <v>112</v>
      </c>
      <c r="E104" s="471" t="s">
        <v>311</v>
      </c>
      <c r="F104" s="471"/>
      <c r="G104" s="53">
        <v>2</v>
      </c>
      <c r="H104" s="151"/>
      <c r="I104" s="54" t="s">
        <v>8</v>
      </c>
      <c r="J104" s="93" t="s">
        <v>33</v>
      </c>
      <c r="K104" s="27"/>
    </row>
    <row r="105" spans="2:11" ht="107.1" customHeight="1" x14ac:dyDescent="0.15">
      <c r="B105" s="443" t="s">
        <v>91</v>
      </c>
      <c r="C105" s="446" t="s">
        <v>113</v>
      </c>
      <c r="D105" s="298" t="s">
        <v>312</v>
      </c>
      <c r="E105" s="449" t="s">
        <v>313</v>
      </c>
      <c r="F105" s="450"/>
      <c r="G105" s="283">
        <v>1</v>
      </c>
      <c r="H105" s="156"/>
      <c r="I105" s="277" t="s">
        <v>226</v>
      </c>
      <c r="J105" s="117" t="s">
        <v>174</v>
      </c>
      <c r="K105" s="27"/>
    </row>
    <row r="106" spans="2:11" ht="85.5" customHeight="1" x14ac:dyDescent="0.15">
      <c r="B106" s="444"/>
      <c r="C106" s="447"/>
      <c r="D106" s="289" t="s">
        <v>209</v>
      </c>
      <c r="E106" s="537" t="s">
        <v>210</v>
      </c>
      <c r="F106" s="538"/>
      <c r="G106" s="49">
        <v>2</v>
      </c>
      <c r="H106" s="422"/>
      <c r="I106" s="511" t="s">
        <v>8</v>
      </c>
      <c r="J106" s="420" t="s">
        <v>95</v>
      </c>
      <c r="K106" s="27"/>
    </row>
    <row r="107" spans="2:11" ht="57.6" customHeight="1" x14ac:dyDescent="0.15">
      <c r="B107" s="445"/>
      <c r="C107" s="448"/>
      <c r="D107" s="285" t="s">
        <v>211</v>
      </c>
      <c r="E107" s="195"/>
      <c r="F107" s="195"/>
      <c r="G107" s="222">
        <v>1</v>
      </c>
      <c r="H107" s="423"/>
      <c r="I107" s="513"/>
      <c r="J107" s="421"/>
      <c r="K107" s="27"/>
    </row>
    <row r="108" spans="2:11" ht="25.5" customHeight="1" thickBot="1" x14ac:dyDescent="0.2">
      <c r="B108" s="73"/>
      <c r="C108" s="118"/>
      <c r="D108" s="119"/>
      <c r="E108" s="425" t="s">
        <v>11</v>
      </c>
      <c r="F108" s="425"/>
      <c r="G108" s="110">
        <f>SUM(G96,G97,G100,G101,G102,G103,G104,G105,G106)</f>
        <v>16</v>
      </c>
      <c r="H108" s="207">
        <f>SUM(H96:H107)</f>
        <v>0</v>
      </c>
      <c r="I108" s="208" t="s">
        <v>8</v>
      </c>
      <c r="J108" s="209" t="s">
        <v>69</v>
      </c>
      <c r="K108" s="27"/>
    </row>
    <row r="109" spans="2:11" ht="12.6" customHeight="1" x14ac:dyDescent="0.15">
      <c r="B109" s="10"/>
      <c r="C109" s="9"/>
      <c r="D109" s="9"/>
      <c r="E109" s="14"/>
      <c r="F109" s="14"/>
      <c r="G109" s="120"/>
      <c r="H109" s="121"/>
      <c r="I109" s="106"/>
      <c r="J109" s="27"/>
      <c r="K109" s="27"/>
    </row>
    <row r="110" spans="2:11" ht="33.950000000000003" customHeight="1" thickBot="1" x14ac:dyDescent="0.2">
      <c r="B110" s="80" t="s">
        <v>83</v>
      </c>
      <c r="J110" s="66"/>
      <c r="K110" s="66"/>
    </row>
    <row r="111" spans="2:11" ht="31.5" customHeight="1" thickBot="1" x14ac:dyDescent="0.2">
      <c r="B111" s="122"/>
      <c r="C111" s="123"/>
      <c r="D111" s="123"/>
      <c r="E111" s="426" t="s">
        <v>9</v>
      </c>
      <c r="F111" s="427"/>
      <c r="G111" s="213">
        <f>SUM(G41,G71,G91,G108)</f>
        <v>100</v>
      </c>
      <c r="H111" s="154">
        <f>H41+H71+H91+H108</f>
        <v>0</v>
      </c>
      <c r="I111" s="124" t="s">
        <v>8</v>
      </c>
      <c r="J111" s="103" t="s">
        <v>61</v>
      </c>
      <c r="K111" s="27"/>
    </row>
    <row r="112" spans="2:11" ht="31.5" customHeight="1" x14ac:dyDescent="0.15">
      <c r="B112" s="428" t="s">
        <v>314</v>
      </c>
      <c r="C112" s="428"/>
      <c r="D112" s="428"/>
      <c r="E112" s="428"/>
      <c r="F112" s="428"/>
      <c r="G112" s="428"/>
      <c r="H112" s="428"/>
      <c r="I112" s="428"/>
      <c r="J112" s="428"/>
      <c r="K112" s="27"/>
    </row>
    <row r="113" spans="1:17" ht="31.5" customHeight="1" x14ac:dyDescent="0.15">
      <c r="B113" s="429"/>
      <c r="C113" s="429"/>
      <c r="D113" s="429"/>
      <c r="E113" s="429"/>
      <c r="F113" s="429"/>
      <c r="G113" s="429"/>
      <c r="H113" s="429"/>
      <c r="I113" s="429"/>
      <c r="J113" s="429"/>
      <c r="K113" s="27"/>
    </row>
    <row r="114" spans="1:17" ht="21" customHeight="1" x14ac:dyDescent="0.15">
      <c r="J114" s="66"/>
      <c r="K114" s="66"/>
    </row>
    <row r="115" spans="1:17" ht="28.5" customHeight="1" x14ac:dyDescent="0.15">
      <c r="B115" s="1"/>
      <c r="C115" s="130"/>
      <c r="D115" s="130"/>
      <c r="E115" s="130"/>
      <c r="F115" s="130"/>
      <c r="G115" s="130"/>
      <c r="H115" s="130"/>
      <c r="I115" s="130"/>
      <c r="J115" s="141" t="s">
        <v>14</v>
      </c>
      <c r="K115" s="126"/>
    </row>
    <row r="116" spans="1:17" ht="22.5" customHeight="1" thickBot="1" x14ac:dyDescent="0.2">
      <c r="B116" s="442" t="s">
        <v>15</v>
      </c>
      <c r="C116" s="442"/>
      <c r="D116" s="442"/>
      <c r="E116" s="442"/>
      <c r="F116" s="442"/>
      <c r="G116" s="442"/>
      <c r="H116" s="442"/>
      <c r="I116" s="442"/>
      <c r="J116" s="442"/>
      <c r="K116" s="199"/>
    </row>
    <row r="117" spans="1:17" ht="21" customHeight="1" x14ac:dyDescent="0.15">
      <c r="B117" s="436" t="s">
        <v>23</v>
      </c>
      <c r="C117" s="437"/>
      <c r="D117" s="437"/>
      <c r="E117" s="437"/>
      <c r="F117" s="437"/>
      <c r="G117" s="437"/>
      <c r="H117" s="437"/>
      <c r="I117" s="437"/>
      <c r="J117" s="438"/>
      <c r="K117" s="205"/>
    </row>
    <row r="118" spans="1:17" s="203" customFormat="1" ht="75" customHeight="1" x14ac:dyDescent="0.15">
      <c r="A118" s="1"/>
      <c r="B118" s="430" t="s">
        <v>30</v>
      </c>
      <c r="C118" s="431"/>
      <c r="D118" s="431"/>
      <c r="E118" s="431"/>
      <c r="F118" s="431"/>
      <c r="G118" s="431"/>
      <c r="H118" s="431"/>
      <c r="I118" s="431"/>
      <c r="J118" s="432"/>
      <c r="K118" s="194"/>
      <c r="M118" s="1"/>
      <c r="N118" s="1"/>
      <c r="O118" s="1"/>
      <c r="P118" s="1"/>
      <c r="Q118" s="1"/>
    </row>
    <row r="119" spans="1:17" s="203" customFormat="1" ht="75" customHeight="1" x14ac:dyDescent="0.15">
      <c r="A119" s="1"/>
      <c r="B119" s="430" t="s">
        <v>105</v>
      </c>
      <c r="C119" s="431"/>
      <c r="D119" s="431"/>
      <c r="E119" s="431"/>
      <c r="F119" s="431"/>
      <c r="G119" s="431"/>
      <c r="H119" s="431"/>
      <c r="I119" s="431"/>
      <c r="J119" s="432"/>
      <c r="K119" s="194"/>
      <c r="M119" s="1"/>
      <c r="N119" s="1"/>
      <c r="O119" s="1"/>
      <c r="P119" s="1"/>
      <c r="Q119" s="1"/>
    </row>
    <row r="120" spans="1:17" s="203" customFormat="1" ht="75" customHeight="1" x14ac:dyDescent="0.15">
      <c r="A120" s="1"/>
      <c r="B120" s="430" t="s">
        <v>106</v>
      </c>
      <c r="C120" s="431"/>
      <c r="D120" s="431"/>
      <c r="E120" s="431"/>
      <c r="F120" s="431"/>
      <c r="G120" s="431"/>
      <c r="H120" s="431"/>
      <c r="I120" s="431"/>
      <c r="J120" s="432"/>
      <c r="K120" s="194"/>
      <c r="M120" s="1"/>
      <c r="N120" s="1"/>
      <c r="O120" s="1"/>
      <c r="P120" s="1"/>
      <c r="Q120" s="1"/>
    </row>
    <row r="121" spans="1:17" s="203" customFormat="1" ht="75" customHeight="1" thickBot="1" x14ac:dyDescent="0.2">
      <c r="A121" s="1"/>
      <c r="B121" s="433" t="s">
        <v>107</v>
      </c>
      <c r="C121" s="434"/>
      <c r="D121" s="434"/>
      <c r="E121" s="434"/>
      <c r="F121" s="434"/>
      <c r="G121" s="434"/>
      <c r="H121" s="434"/>
      <c r="I121" s="434"/>
      <c r="J121" s="435"/>
      <c r="K121" s="194"/>
      <c r="M121" s="1"/>
      <c r="N121" s="1"/>
      <c r="O121" s="1"/>
      <c r="P121" s="1"/>
      <c r="Q121" s="1"/>
    </row>
    <row r="122" spans="1:17" s="203" customFormat="1" ht="22.5" customHeight="1" x14ac:dyDescent="0.15">
      <c r="A122" s="1"/>
      <c r="B122" s="436" t="s">
        <v>24</v>
      </c>
      <c r="C122" s="437"/>
      <c r="D122" s="437"/>
      <c r="E122" s="437"/>
      <c r="F122" s="437"/>
      <c r="G122" s="437"/>
      <c r="H122" s="437"/>
      <c r="I122" s="437"/>
      <c r="J122" s="438"/>
      <c r="K122" s="205"/>
      <c r="M122" s="1"/>
      <c r="N122" s="1"/>
      <c r="O122" s="1"/>
      <c r="P122" s="1"/>
      <c r="Q122" s="1"/>
    </row>
    <row r="123" spans="1:17" s="203" customFormat="1" ht="250.5" customHeight="1" thickBot="1" x14ac:dyDescent="0.2">
      <c r="A123" s="1"/>
      <c r="B123" s="439"/>
      <c r="C123" s="440"/>
      <c r="D123" s="440"/>
      <c r="E123" s="440"/>
      <c r="F123" s="440"/>
      <c r="G123" s="440"/>
      <c r="H123" s="440"/>
      <c r="I123" s="440"/>
      <c r="J123" s="441"/>
      <c r="K123" s="204"/>
      <c r="M123" s="1"/>
      <c r="N123" s="1"/>
      <c r="O123" s="1"/>
      <c r="P123" s="1"/>
      <c r="Q123" s="1"/>
    </row>
    <row r="124" spans="1:17" s="203" customFormat="1" ht="20.25" customHeight="1" x14ac:dyDescent="0.15">
      <c r="A124" s="1"/>
      <c r="B124" s="436" t="s">
        <v>25</v>
      </c>
      <c r="C124" s="437"/>
      <c r="D124" s="437"/>
      <c r="E124" s="437"/>
      <c r="F124" s="437"/>
      <c r="G124" s="437"/>
      <c r="H124" s="437"/>
      <c r="I124" s="437"/>
      <c r="J124" s="438"/>
      <c r="K124" s="205"/>
      <c r="M124" s="1"/>
      <c r="N124" s="1"/>
      <c r="O124" s="1"/>
      <c r="P124" s="1"/>
      <c r="Q124" s="1"/>
    </row>
    <row r="125" spans="1:17" s="203" customFormat="1" ht="261.75" customHeight="1" thickBot="1" x14ac:dyDescent="0.2">
      <c r="A125" s="1"/>
      <c r="B125" s="439"/>
      <c r="C125" s="440"/>
      <c r="D125" s="440"/>
      <c r="E125" s="440"/>
      <c r="F125" s="440"/>
      <c r="G125" s="440"/>
      <c r="H125" s="440"/>
      <c r="I125" s="440"/>
      <c r="J125" s="441"/>
      <c r="K125" s="204"/>
      <c r="M125" s="1"/>
      <c r="N125" s="1"/>
      <c r="O125" s="1"/>
      <c r="P125" s="1"/>
      <c r="Q125" s="1"/>
    </row>
    <row r="126" spans="1:17" s="203" customFormat="1" ht="22.35" customHeight="1" x14ac:dyDescent="0.15">
      <c r="A126" s="1"/>
      <c r="B126" s="424" t="s">
        <v>89</v>
      </c>
      <c r="C126" s="424"/>
      <c r="D126" s="424"/>
      <c r="E126" s="424"/>
      <c r="F126" s="424"/>
      <c r="G126" s="424"/>
      <c r="H126" s="424"/>
      <c r="I126" s="424"/>
      <c r="J126" s="424"/>
      <c r="K126" s="34"/>
      <c r="M126" s="1"/>
      <c r="N126" s="1"/>
      <c r="O126" s="1"/>
      <c r="P126" s="1"/>
      <c r="Q126" s="1"/>
    </row>
  </sheetData>
  <mergeCells count="173">
    <mergeCell ref="J65:J66"/>
    <mergeCell ref="C65:C66"/>
    <mergeCell ref="D65:D66"/>
    <mergeCell ref="C69:C70"/>
    <mergeCell ref="D69:D70"/>
    <mergeCell ref="B65:B66"/>
    <mergeCell ref="E66:F66"/>
    <mergeCell ref="E20:F20"/>
    <mergeCell ref="C20:C25"/>
    <mergeCell ref="B20:B25"/>
    <mergeCell ref="C26:C28"/>
    <mergeCell ref="B26:B28"/>
    <mergeCell ref="J61:J63"/>
    <mergeCell ref="I61:I63"/>
    <mergeCell ref="E59:F59"/>
    <mergeCell ref="E58:F58"/>
    <mergeCell ref="E57:F57"/>
    <mergeCell ref="E61:F62"/>
    <mergeCell ref="G54:G55"/>
    <mergeCell ref="D54:D55"/>
    <mergeCell ref="J53:J55"/>
    <mergeCell ref="I53:I55"/>
    <mergeCell ref="H53:H55"/>
    <mergeCell ref="H65:H66"/>
    <mergeCell ref="J79:J80"/>
    <mergeCell ref="I79:I80"/>
    <mergeCell ref="J77:J78"/>
    <mergeCell ref="C79:C80"/>
    <mergeCell ref="C77:C78"/>
    <mergeCell ref="H75:I75"/>
    <mergeCell ref="E106:F106"/>
    <mergeCell ref="E69:F69"/>
    <mergeCell ref="E68:F68"/>
    <mergeCell ref="E75:F75"/>
    <mergeCell ref="C100:C101"/>
    <mergeCell ref="J97:J99"/>
    <mergeCell ref="E102:F102"/>
    <mergeCell ref="E103:F103"/>
    <mergeCell ref="E104:F104"/>
    <mergeCell ref="E91:F91"/>
    <mergeCell ref="E88:F88"/>
    <mergeCell ref="E87:F87"/>
    <mergeCell ref="E81:F81"/>
    <mergeCell ref="H95:I95"/>
    <mergeCell ref="E97:F97"/>
    <mergeCell ref="I97:I99"/>
    <mergeCell ref="E99:F99"/>
    <mergeCell ref="I106:I107"/>
    <mergeCell ref="E60:F60"/>
    <mergeCell ref="H61:H63"/>
    <mergeCell ref="C53:C55"/>
    <mergeCell ref="E48:F48"/>
    <mergeCell ref="E50:F50"/>
    <mergeCell ref="E51:F51"/>
    <mergeCell ref="H45:I45"/>
    <mergeCell ref="E45:F45"/>
    <mergeCell ref="E65:F65"/>
    <mergeCell ref="E52:F52"/>
    <mergeCell ref="C50:C52"/>
    <mergeCell ref="H47:H48"/>
    <mergeCell ref="I47:I48"/>
    <mergeCell ref="E47:F47"/>
    <mergeCell ref="D47:D48"/>
    <mergeCell ref="C47:C48"/>
    <mergeCell ref="I65:I66"/>
    <mergeCell ref="E15:F15"/>
    <mergeCell ref="E16:F16"/>
    <mergeCell ref="H12:I12"/>
    <mergeCell ref="E12:F12"/>
    <mergeCell ref="B12:C12"/>
    <mergeCell ref="C61:C63"/>
    <mergeCell ref="B61:B63"/>
    <mergeCell ref="E31:E32"/>
    <mergeCell ref="B34:B35"/>
    <mergeCell ref="C34:C35"/>
    <mergeCell ref="E34:F35"/>
    <mergeCell ref="E36:F36"/>
    <mergeCell ref="B45:C45"/>
    <mergeCell ref="B53:B55"/>
    <mergeCell ref="I34:I35"/>
    <mergeCell ref="B17:J17"/>
    <mergeCell ref="E14:F14"/>
    <mergeCell ref="D14:D16"/>
    <mergeCell ref="C14:C16"/>
    <mergeCell ref="B14:B16"/>
    <mergeCell ref="B50:B52"/>
    <mergeCell ref="J47:J48"/>
    <mergeCell ref="B47:B48"/>
    <mergeCell ref="E27:F27"/>
    <mergeCell ref="E30:F30"/>
    <mergeCell ref="B29:B32"/>
    <mergeCell ref="C29:C32"/>
    <mergeCell ref="I31:I32"/>
    <mergeCell ref="J31:J32"/>
    <mergeCell ref="E33:F33"/>
    <mergeCell ref="H31:H32"/>
    <mergeCell ref="H34:H35"/>
    <mergeCell ref="D21:D24"/>
    <mergeCell ref="H27:H28"/>
    <mergeCell ref="J27:J28"/>
    <mergeCell ref="I27:I28"/>
    <mergeCell ref="E26:F26"/>
    <mergeCell ref="H21:H25"/>
    <mergeCell ref="J21:J25"/>
    <mergeCell ref="I21:I25"/>
    <mergeCell ref="G21:G24"/>
    <mergeCell ref="B100:B101"/>
    <mergeCell ref="E100:F100"/>
    <mergeCell ref="E101:F101"/>
    <mergeCell ref="H97:H99"/>
    <mergeCell ref="B95:C95"/>
    <mergeCell ref="B96:B99"/>
    <mergeCell ref="C96:C99"/>
    <mergeCell ref="E70:F70"/>
    <mergeCell ref="B75:C75"/>
    <mergeCell ref="E89:F89"/>
    <mergeCell ref="E90:F90"/>
    <mergeCell ref="E82:F82"/>
    <mergeCell ref="E83:F83"/>
    <mergeCell ref="E84:F84"/>
    <mergeCell ref="E85:F85"/>
    <mergeCell ref="B84:B85"/>
    <mergeCell ref="D77:D78"/>
    <mergeCell ref="B77:B78"/>
    <mergeCell ref="B79:B80"/>
    <mergeCell ref="D79:D80"/>
    <mergeCell ref="C84:C85"/>
    <mergeCell ref="B69:B70"/>
    <mergeCell ref="E95:F95"/>
    <mergeCell ref="E96:F96"/>
    <mergeCell ref="B4:C4"/>
    <mergeCell ref="G5:J5"/>
    <mergeCell ref="G6:J6"/>
    <mergeCell ref="G7:J7"/>
    <mergeCell ref="B8:J8"/>
    <mergeCell ref="L21:L25"/>
    <mergeCell ref="L27:L28"/>
    <mergeCell ref="L77:L78"/>
    <mergeCell ref="L79:L80"/>
    <mergeCell ref="L38:L39"/>
    <mergeCell ref="L53:L55"/>
    <mergeCell ref="I77:I78"/>
    <mergeCell ref="E77:F78"/>
    <mergeCell ref="G77:G78"/>
    <mergeCell ref="H77:H78"/>
    <mergeCell ref="E79:F80"/>
    <mergeCell ref="G79:G80"/>
    <mergeCell ref="H79:H80"/>
    <mergeCell ref="J34:J35"/>
    <mergeCell ref="D38:F38"/>
    <mergeCell ref="E39:F39"/>
    <mergeCell ref="E40:F40"/>
    <mergeCell ref="E41:F41"/>
    <mergeCell ref="E29:F29"/>
    <mergeCell ref="J106:J107"/>
    <mergeCell ref="H106:H107"/>
    <mergeCell ref="B126:J126"/>
    <mergeCell ref="E108:F108"/>
    <mergeCell ref="E111:F111"/>
    <mergeCell ref="B112:J113"/>
    <mergeCell ref="B119:J119"/>
    <mergeCell ref="B120:J120"/>
    <mergeCell ref="B118:J118"/>
    <mergeCell ref="B121:J121"/>
    <mergeCell ref="B122:J122"/>
    <mergeCell ref="B123:J123"/>
    <mergeCell ref="B124:J124"/>
    <mergeCell ref="B125:J125"/>
    <mergeCell ref="B117:J117"/>
    <mergeCell ref="B116:J116"/>
    <mergeCell ref="B105:B107"/>
    <mergeCell ref="C105:C107"/>
    <mergeCell ref="E105:F105"/>
  </mergeCells>
  <phoneticPr fontId="2"/>
  <dataValidations count="6">
    <dataValidation type="list" allowBlank="1" showInputMessage="1" showErrorMessage="1" sqref="H14:H16 H60 H26 H68:H69 H36 H38:H40 H50:H52 H57:H58 H103:H104 H100 H77:H81 H83 H88:H90 H96 H30 H70">
      <formula1>"0,2"</formula1>
    </dataValidation>
    <dataValidation type="list" allowBlank="1" showInputMessage="1" showErrorMessage="1" sqref="H31 H21 H106:H107 H27 H34">
      <formula1>"0,1,2"</formula1>
    </dataValidation>
    <dataValidation type="list" allowBlank="1" showInputMessage="1" showErrorMessage="1" sqref="H97:H99 H61">
      <formula1>"0,1,2,3"</formula1>
    </dataValidation>
    <dataValidation type="list" allowBlank="1" showInputMessage="1" showErrorMessage="1" sqref="H33 H84:H85 H101:H102 H20 H29 H105">
      <formula1>"0,1"</formula1>
    </dataValidation>
    <dataValidation type="list" allowBlank="1" showInputMessage="1" showErrorMessage="1" sqref="H47 H53 H65:H66">
      <formula1>"0,2,3"</formula1>
    </dataValidation>
    <dataValidation type="list" allowBlank="1" showInputMessage="1" showErrorMessage="1" sqref="H87 H82 H59">
      <formula1>"0,3"</formula1>
    </dataValidation>
  </dataValidations>
  <printOptions horizontalCentered="1"/>
  <pageMargins left="0.39370078740157483" right="0.19685039370078741" top="0.39370078740157483" bottom="0.39370078740157483" header="0" footer="0"/>
  <pageSetup paperSize="9" scale="66" fitToHeight="0" orientation="portrait" copies="2" r:id="rId1"/>
  <headerFooter alignWithMargins="0"/>
  <rowBreaks count="5" manualBreakCount="5">
    <brk id="28" max="10" man="1"/>
    <brk id="52" max="10" man="1"/>
    <brk id="71" max="10" man="1"/>
    <brk id="92" max="10" man="1"/>
    <brk id="11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4"/>
  <sheetViews>
    <sheetView zoomScaleNormal="100" zoomScaleSheetLayoutView="84" workbookViewId="0">
      <selection activeCell="C4" sqref="C4:F4"/>
    </sheetView>
  </sheetViews>
  <sheetFormatPr defaultColWidth="9" defaultRowHeight="5.85" customHeight="1" x14ac:dyDescent="0.15"/>
  <cols>
    <col min="1" max="1" width="4.125" style="125" customWidth="1"/>
    <col min="2" max="2" width="46" style="34" customWidth="1"/>
    <col min="3" max="3" width="23.375" style="1" customWidth="1"/>
    <col min="4" max="4" width="5.125" style="160" customWidth="1"/>
    <col min="5" max="5" width="3.5" style="6" bestFit="1" customWidth="1"/>
    <col min="6" max="6" width="23.875" style="4" customWidth="1"/>
    <col min="7" max="7" width="9" style="1" customWidth="1"/>
    <col min="8" max="16384" width="9" style="1"/>
  </cols>
  <sheetData>
    <row r="1" spans="1:6" ht="17.25" x14ac:dyDescent="0.15">
      <c r="A1" s="224"/>
      <c r="B1" s="225"/>
      <c r="C1" s="157"/>
      <c r="D1" s="226"/>
      <c r="E1" s="226"/>
      <c r="F1" s="226"/>
    </row>
    <row r="2" spans="1:6" ht="19.5" customHeight="1" x14ac:dyDescent="0.15">
      <c r="A2" s="589" t="s">
        <v>270</v>
      </c>
      <c r="B2" s="589"/>
      <c r="C2" s="589"/>
      <c r="D2" s="589"/>
      <c r="E2" s="589"/>
      <c r="F2" s="589"/>
    </row>
    <row r="3" spans="1:6" ht="15" thickBot="1" x14ac:dyDescent="0.2">
      <c r="A3" s="227" t="s">
        <v>138</v>
      </c>
      <c r="B3" s="225"/>
      <c r="C3" s="157"/>
      <c r="D3" s="157"/>
      <c r="E3" s="157"/>
      <c r="F3" s="157"/>
    </row>
    <row r="4" spans="1:6" ht="18.75" customHeight="1" thickTop="1" thickBot="1" x14ac:dyDescent="0.2">
      <c r="A4" s="157"/>
      <c r="B4" s="228" t="s">
        <v>117</v>
      </c>
      <c r="C4" s="590">
        <f>'自主保安活動チェックシート入力用 '!G5</f>
        <v>0</v>
      </c>
      <c r="D4" s="591"/>
      <c r="E4" s="591"/>
      <c r="F4" s="592"/>
    </row>
    <row r="5" spans="1:6" ht="18.75" customHeight="1" thickTop="1" thickBot="1" x14ac:dyDescent="0.2">
      <c r="A5" s="157"/>
      <c r="B5" s="228" t="s">
        <v>118</v>
      </c>
      <c r="C5" s="590">
        <f>'自主保安活動チェックシート入力用 '!G6</f>
        <v>0</v>
      </c>
      <c r="D5" s="591"/>
      <c r="E5" s="591"/>
      <c r="F5" s="592"/>
    </row>
    <row r="6" spans="1:6" ht="21" customHeight="1" thickTop="1" thickBot="1" x14ac:dyDescent="0.2">
      <c r="A6" s="157"/>
      <c r="B6" s="158" t="s">
        <v>119</v>
      </c>
      <c r="C6" s="590">
        <f>'自主保安活動チェックシート入力用 '!G7</f>
        <v>0</v>
      </c>
      <c r="D6" s="591"/>
      <c r="E6" s="591"/>
      <c r="F6" s="592"/>
    </row>
    <row r="7" spans="1:6" ht="18.75" thickTop="1" thickBot="1" x14ac:dyDescent="0.2">
      <c r="A7" s="229" t="s">
        <v>0</v>
      </c>
      <c r="B7" s="225"/>
      <c r="C7" s="157"/>
      <c r="D7" s="230"/>
      <c r="E7" s="231"/>
      <c r="F7" s="232"/>
    </row>
    <row r="8" spans="1:6" s="14" customFormat="1" ht="15" thickBot="1" x14ac:dyDescent="0.2">
      <c r="A8" s="587" t="s">
        <v>16</v>
      </c>
      <c r="B8" s="588"/>
      <c r="C8" s="352"/>
      <c r="D8" s="593" t="s">
        <v>7</v>
      </c>
      <c r="E8" s="593"/>
      <c r="F8" s="343" t="s">
        <v>3</v>
      </c>
    </row>
    <row r="9" spans="1:6" s="14" customFormat="1" ht="15" thickBot="1" x14ac:dyDescent="0.2">
      <c r="A9" s="353" t="s">
        <v>44</v>
      </c>
      <c r="B9" s="354"/>
      <c r="C9" s="355"/>
      <c r="D9" s="233"/>
      <c r="E9" s="234"/>
      <c r="F9" s="344"/>
    </row>
    <row r="10" spans="1:6" s="9" customFormat="1" ht="15.75" thickTop="1" thickBot="1" x14ac:dyDescent="0.2">
      <c r="A10" s="580" t="s">
        <v>45</v>
      </c>
      <c r="B10" s="595" t="s">
        <v>56</v>
      </c>
      <c r="C10" s="357" t="s">
        <v>120</v>
      </c>
      <c r="D10" s="235">
        <f>'自主保安活動チェックシート入力用 '!H14</f>
        <v>0</v>
      </c>
      <c r="E10" s="236" t="s">
        <v>8</v>
      </c>
      <c r="F10" s="394" t="s">
        <v>33</v>
      </c>
    </row>
    <row r="11" spans="1:6" s="9" customFormat="1" ht="15.75" thickTop="1" thickBot="1" x14ac:dyDescent="0.2">
      <c r="A11" s="581"/>
      <c r="B11" s="596"/>
      <c r="C11" s="360" t="s">
        <v>122</v>
      </c>
      <c r="D11" s="235">
        <f>'自主保安活動チェックシート入力用 '!H15</f>
        <v>0</v>
      </c>
      <c r="E11" s="237" t="s">
        <v>8</v>
      </c>
      <c r="F11" s="395" t="s">
        <v>319</v>
      </c>
    </row>
    <row r="12" spans="1:6" s="9" customFormat="1" ht="15.75" thickTop="1" thickBot="1" x14ac:dyDescent="0.2">
      <c r="A12" s="594"/>
      <c r="B12" s="597"/>
      <c r="C12" s="362" t="s">
        <v>124</v>
      </c>
      <c r="D12" s="235">
        <f>'自主保安活動チェックシート入力用 '!H16</f>
        <v>0</v>
      </c>
      <c r="E12" s="238" t="s">
        <v>8</v>
      </c>
      <c r="F12" s="396" t="s">
        <v>319</v>
      </c>
    </row>
    <row r="13" spans="1:6" s="9" customFormat="1" ht="15" customHeight="1" thickBot="1" x14ac:dyDescent="0.2">
      <c r="A13" s="353" t="s">
        <v>85</v>
      </c>
      <c r="B13" s="354"/>
      <c r="C13" s="355"/>
      <c r="D13" s="239"/>
      <c r="E13" s="234"/>
      <c r="F13" s="397"/>
    </row>
    <row r="14" spans="1:6" s="9" customFormat="1" ht="15.75" thickTop="1" thickBot="1" x14ac:dyDescent="0.2">
      <c r="A14" s="598" t="s">
        <v>45</v>
      </c>
      <c r="B14" s="582" t="s">
        <v>66</v>
      </c>
      <c r="C14" s="363" t="s">
        <v>125</v>
      </c>
      <c r="D14" s="235">
        <f>'自主保安活動チェックシート入力用 '!H20</f>
        <v>0</v>
      </c>
      <c r="E14" s="240" t="s">
        <v>8</v>
      </c>
      <c r="F14" s="394" t="s">
        <v>93</v>
      </c>
    </row>
    <row r="15" spans="1:6" s="9" customFormat="1" ht="15.75" thickTop="1" thickBot="1" x14ac:dyDescent="0.2">
      <c r="A15" s="599"/>
      <c r="B15" s="600"/>
      <c r="C15" s="364" t="s">
        <v>43</v>
      </c>
      <c r="D15" s="235">
        <f>'自主保安活動チェックシート入力用 '!H21</f>
        <v>0</v>
      </c>
      <c r="E15" s="241" t="s">
        <v>8</v>
      </c>
      <c r="F15" s="398" t="s">
        <v>155</v>
      </c>
    </row>
    <row r="16" spans="1:6" s="9" customFormat="1" ht="15.75" thickTop="1" thickBot="1" x14ac:dyDescent="0.2">
      <c r="A16" s="580" t="s">
        <v>46</v>
      </c>
      <c r="B16" s="582" t="s">
        <v>51</v>
      </c>
      <c r="C16" s="363" t="s">
        <v>125</v>
      </c>
      <c r="D16" s="235">
        <f>'自主保安活動チェックシート入力用 '!H26</f>
        <v>0</v>
      </c>
      <c r="E16" s="240" t="s">
        <v>8</v>
      </c>
      <c r="F16" s="394" t="s">
        <v>33</v>
      </c>
    </row>
    <row r="17" spans="1:6" s="9" customFormat="1" ht="15.75" thickTop="1" thickBot="1" x14ac:dyDescent="0.2">
      <c r="A17" s="581"/>
      <c r="B17" s="600"/>
      <c r="C17" s="364" t="s">
        <v>43</v>
      </c>
      <c r="D17" s="235">
        <f>'自主保安活動チェックシート入力用 '!H27</f>
        <v>0</v>
      </c>
      <c r="E17" s="241" t="s">
        <v>8</v>
      </c>
      <c r="F17" s="398" t="s">
        <v>155</v>
      </c>
    </row>
    <row r="18" spans="1:6" s="9" customFormat="1" ht="15.75" thickTop="1" thickBot="1" x14ac:dyDescent="0.2">
      <c r="A18" s="580" t="s">
        <v>48</v>
      </c>
      <c r="B18" s="582" t="s">
        <v>26</v>
      </c>
      <c r="C18" s="363" t="s">
        <v>127</v>
      </c>
      <c r="D18" s="235">
        <f>'自主保安活動チェックシート入力用 '!H29</f>
        <v>0</v>
      </c>
      <c r="E18" s="240" t="s">
        <v>8</v>
      </c>
      <c r="F18" s="394" t="s">
        <v>93</v>
      </c>
    </row>
    <row r="19" spans="1:6" s="9" customFormat="1" ht="15.75" thickTop="1" thickBot="1" x14ac:dyDescent="0.2">
      <c r="A19" s="581"/>
      <c r="B19" s="583"/>
      <c r="C19" s="290" t="s">
        <v>212</v>
      </c>
      <c r="D19" s="235">
        <f>'自主保安活動チェックシート入力用 '!H30</f>
        <v>0</v>
      </c>
      <c r="E19" s="291" t="s">
        <v>8</v>
      </c>
      <c r="F19" s="399" t="s">
        <v>319</v>
      </c>
    </row>
    <row r="20" spans="1:6" s="9" customFormat="1" ht="15.75" thickTop="1" thickBot="1" x14ac:dyDescent="0.2">
      <c r="A20" s="581"/>
      <c r="B20" s="583"/>
      <c r="C20" s="364" t="s">
        <v>213</v>
      </c>
      <c r="D20" s="235">
        <f>'自主保安活動チェックシート入力用 '!H31</f>
        <v>0</v>
      </c>
      <c r="E20" s="241" t="s">
        <v>8</v>
      </c>
      <c r="F20" s="400" t="s">
        <v>155</v>
      </c>
    </row>
    <row r="21" spans="1:6" s="9" customFormat="1" ht="15.75" thickTop="1" thickBot="1" x14ac:dyDescent="0.2">
      <c r="A21" s="242" t="s">
        <v>49</v>
      </c>
      <c r="B21" s="308" t="s">
        <v>29</v>
      </c>
      <c r="C21" s="365"/>
      <c r="D21" s="235">
        <f>'自主保安活動チェックシート入力用 '!H33</f>
        <v>0</v>
      </c>
      <c r="E21" s="243" t="s">
        <v>8</v>
      </c>
      <c r="F21" s="401" t="s">
        <v>320</v>
      </c>
    </row>
    <row r="22" spans="1:6" s="9" customFormat="1" ht="15.75" thickTop="1" thickBot="1" x14ac:dyDescent="0.2">
      <c r="A22" s="242" t="s">
        <v>53</v>
      </c>
      <c r="B22" s="308" t="s">
        <v>54</v>
      </c>
      <c r="C22" s="365"/>
      <c r="D22" s="235">
        <f>'自主保安活動チェックシート入力用 '!H34</f>
        <v>0</v>
      </c>
      <c r="E22" s="243" t="s">
        <v>8</v>
      </c>
      <c r="F22" s="400" t="s">
        <v>155</v>
      </c>
    </row>
    <row r="23" spans="1:6" s="9" customFormat="1" ht="15.75" thickTop="1" thickBot="1" x14ac:dyDescent="0.2">
      <c r="A23" s="358" t="s">
        <v>91</v>
      </c>
      <c r="B23" s="366" t="s">
        <v>81</v>
      </c>
      <c r="C23" s="367"/>
      <c r="D23" s="235">
        <f>'自主保安活動チェックシート入力用 '!H36</f>
        <v>0</v>
      </c>
      <c r="E23" s="244" t="s">
        <v>8</v>
      </c>
      <c r="F23" s="402" t="s">
        <v>319</v>
      </c>
    </row>
    <row r="24" spans="1:6" s="9" customFormat="1" ht="15" thickBot="1" x14ac:dyDescent="0.2">
      <c r="A24" s="353" t="s">
        <v>12</v>
      </c>
      <c r="B24" s="354"/>
      <c r="C24" s="355"/>
      <c r="D24" s="245"/>
      <c r="E24" s="246"/>
      <c r="F24" s="403"/>
    </row>
    <row r="25" spans="1:6" s="9" customFormat="1" ht="15.75" thickTop="1" thickBot="1" x14ac:dyDescent="0.2">
      <c r="A25" s="305" t="s">
        <v>45</v>
      </c>
      <c r="B25" s="356" t="s">
        <v>130</v>
      </c>
      <c r="C25" s="306"/>
      <c r="D25" s="235">
        <f>'自主保安活動チェックシート入力用 '!H38</f>
        <v>0</v>
      </c>
      <c r="E25" s="247" t="s">
        <v>8</v>
      </c>
      <c r="F25" s="404" t="s">
        <v>319</v>
      </c>
    </row>
    <row r="26" spans="1:6" s="9" customFormat="1" ht="15.75" thickTop="1" thickBot="1" x14ac:dyDescent="0.2">
      <c r="A26" s="305" t="s">
        <v>46</v>
      </c>
      <c r="B26" s="356" t="s">
        <v>20</v>
      </c>
      <c r="C26" s="306"/>
      <c r="D26" s="235">
        <f>'自主保安活動チェックシート入力用 '!H39</f>
        <v>0</v>
      </c>
      <c r="E26" s="247" t="s">
        <v>8</v>
      </c>
      <c r="F26" s="404" t="s">
        <v>319</v>
      </c>
    </row>
    <row r="27" spans="1:6" s="9" customFormat="1" ht="15.75" thickTop="1" thickBot="1" x14ac:dyDescent="0.2">
      <c r="A27" s="305" t="s">
        <v>48</v>
      </c>
      <c r="B27" s="356" t="s">
        <v>31</v>
      </c>
      <c r="C27" s="368"/>
      <c r="D27" s="235">
        <f>'自主保安活動チェックシート入力用 '!H40</f>
        <v>0</v>
      </c>
      <c r="E27" s="248" t="s">
        <v>8</v>
      </c>
      <c r="F27" s="404" t="s">
        <v>319</v>
      </c>
    </row>
    <row r="28" spans="1:6" s="9" customFormat="1" ht="15.75" thickTop="1" thickBot="1" x14ac:dyDescent="0.2">
      <c r="A28" s="584" t="s">
        <v>131</v>
      </c>
      <c r="B28" s="585"/>
      <c r="C28" s="586"/>
      <c r="D28" s="235">
        <f>SUM(D10:D12,D14:D23,D25:D27)</f>
        <v>0</v>
      </c>
      <c r="E28" s="249" t="s">
        <v>8</v>
      </c>
      <c r="F28" s="405"/>
    </row>
    <row r="29" spans="1:6" s="9" customFormat="1" ht="15" thickBot="1" x14ac:dyDescent="0.2">
      <c r="A29" s="369" t="s">
        <v>1</v>
      </c>
      <c r="B29" s="227"/>
      <c r="C29" s="370"/>
      <c r="D29" s="250"/>
      <c r="E29" s="251"/>
      <c r="F29" s="406"/>
    </row>
    <row r="30" spans="1:6" s="9" customFormat="1" ht="15" thickBot="1" x14ac:dyDescent="0.2">
      <c r="A30" s="587" t="s">
        <v>16</v>
      </c>
      <c r="B30" s="588"/>
      <c r="C30" s="352"/>
      <c r="D30" s="593" t="s">
        <v>7</v>
      </c>
      <c r="E30" s="593"/>
      <c r="F30" s="407" t="s">
        <v>3</v>
      </c>
    </row>
    <row r="31" spans="1:6" s="9" customFormat="1" ht="15" thickBot="1" x14ac:dyDescent="0.2">
      <c r="A31" s="353" t="s">
        <v>160</v>
      </c>
      <c r="B31" s="354"/>
      <c r="C31" s="355"/>
      <c r="D31" s="245"/>
      <c r="E31" s="246"/>
      <c r="F31" s="403"/>
    </row>
    <row r="32" spans="1:6" s="9" customFormat="1" ht="15.75" thickTop="1" thickBot="1" x14ac:dyDescent="0.2">
      <c r="A32" s="371" t="s">
        <v>45</v>
      </c>
      <c r="B32" s="372" t="s">
        <v>161</v>
      </c>
      <c r="C32" s="373"/>
      <c r="D32" s="235">
        <f>'自主保安活動チェックシート入力用 '!H47</f>
        <v>0</v>
      </c>
      <c r="E32" s="252" t="s">
        <v>8</v>
      </c>
      <c r="F32" s="408" t="s">
        <v>77</v>
      </c>
    </row>
    <row r="33" spans="1:6" s="9" customFormat="1" ht="15.75" thickTop="1" thickBot="1" x14ac:dyDescent="0.2">
      <c r="A33" s="353" t="s">
        <v>176</v>
      </c>
      <c r="B33" s="354"/>
      <c r="C33" s="355"/>
      <c r="D33" s="253"/>
      <c r="E33" s="246"/>
      <c r="F33" s="403"/>
    </row>
    <row r="34" spans="1:6" s="9" customFormat="1" ht="15" thickBot="1" x14ac:dyDescent="0.2">
      <c r="A34" s="613" t="s">
        <v>45</v>
      </c>
      <c r="B34" s="614" t="s">
        <v>132</v>
      </c>
      <c r="C34" s="374" t="s">
        <v>133</v>
      </c>
      <c r="D34" s="254">
        <f>'自主保安活動チェックシート入力用 '!H50</f>
        <v>0</v>
      </c>
      <c r="E34" s="255" t="s">
        <v>8</v>
      </c>
      <c r="F34" s="409" t="s">
        <v>319</v>
      </c>
    </row>
    <row r="35" spans="1:6" s="9" customFormat="1" ht="15.75" thickTop="1" thickBot="1" x14ac:dyDescent="0.2">
      <c r="A35" s="613"/>
      <c r="B35" s="614"/>
      <c r="C35" s="375" t="s">
        <v>139</v>
      </c>
      <c r="D35" s="235">
        <f>'自主保安活動チェックシート入力用 '!H51</f>
        <v>0</v>
      </c>
      <c r="E35" s="256" t="s">
        <v>8</v>
      </c>
      <c r="F35" s="410" t="s">
        <v>319</v>
      </c>
    </row>
    <row r="36" spans="1:6" s="9" customFormat="1" ht="15.75" thickTop="1" thickBot="1" x14ac:dyDescent="0.2">
      <c r="A36" s="599"/>
      <c r="B36" s="615"/>
      <c r="C36" s="364" t="s">
        <v>140</v>
      </c>
      <c r="D36" s="235">
        <f>'自主保安活動チェックシート入力用 '!H52</f>
        <v>0</v>
      </c>
      <c r="E36" s="241" t="s">
        <v>8</v>
      </c>
      <c r="F36" s="411" t="s">
        <v>319</v>
      </c>
    </row>
    <row r="37" spans="1:6" s="9" customFormat="1" ht="15.75" thickTop="1" thickBot="1" x14ac:dyDescent="0.2">
      <c r="A37" s="307" t="s">
        <v>46</v>
      </c>
      <c r="B37" s="376" t="s">
        <v>75</v>
      </c>
      <c r="C37" s="377"/>
      <c r="D37" s="235">
        <f>'自主保安活動チェックシート入力用 '!H53</f>
        <v>0</v>
      </c>
      <c r="E37" s="247" t="s">
        <v>8</v>
      </c>
      <c r="F37" s="412" t="s">
        <v>77</v>
      </c>
    </row>
    <row r="38" spans="1:6" s="9" customFormat="1" ht="15" thickBot="1" x14ac:dyDescent="0.2">
      <c r="A38" s="353" t="s">
        <v>164</v>
      </c>
      <c r="B38" s="378"/>
      <c r="C38" s="379"/>
      <c r="D38" s="257"/>
      <c r="E38" s="258"/>
      <c r="F38" s="413"/>
    </row>
    <row r="39" spans="1:6" s="9" customFormat="1" ht="15.75" thickTop="1" thickBot="1" x14ac:dyDescent="0.2">
      <c r="A39" s="242" t="s">
        <v>45</v>
      </c>
      <c r="B39" s="603" t="s">
        <v>38</v>
      </c>
      <c r="C39" s="604"/>
      <c r="D39" s="235">
        <f>'自主保安活動チェックシート入力用 '!H57</f>
        <v>0</v>
      </c>
      <c r="E39" s="259" t="s">
        <v>8</v>
      </c>
      <c r="F39" s="260" t="s">
        <v>33</v>
      </c>
    </row>
    <row r="40" spans="1:6" s="9" customFormat="1" ht="16.350000000000001" customHeight="1" thickTop="1" thickBot="1" x14ac:dyDescent="0.2">
      <c r="A40" s="242" t="s">
        <v>46</v>
      </c>
      <c r="B40" s="605" t="s">
        <v>214</v>
      </c>
      <c r="C40" s="606"/>
      <c r="D40" s="235">
        <f>'自主保安活動チェックシート入力用 '!H58</f>
        <v>0</v>
      </c>
      <c r="E40" s="259" t="s">
        <v>8</v>
      </c>
      <c r="F40" s="260" t="s">
        <v>33</v>
      </c>
    </row>
    <row r="41" spans="1:6" s="9" customFormat="1" ht="15" customHeight="1" thickTop="1" thickBot="1" x14ac:dyDescent="0.2">
      <c r="A41" s="242" t="s">
        <v>48</v>
      </c>
      <c r="B41" s="601" t="s">
        <v>60</v>
      </c>
      <c r="C41" s="602"/>
      <c r="D41" s="235">
        <f>'自主保安活動チェックシート入力用 '!H59</f>
        <v>0</v>
      </c>
      <c r="E41" s="259" t="s">
        <v>8</v>
      </c>
      <c r="F41" s="260" t="s">
        <v>68</v>
      </c>
    </row>
    <row r="42" spans="1:6" s="9" customFormat="1" ht="15.75" thickTop="1" thickBot="1" x14ac:dyDescent="0.2">
      <c r="A42" s="242" t="s">
        <v>49</v>
      </c>
      <c r="B42" s="601" t="s">
        <v>315</v>
      </c>
      <c r="C42" s="602"/>
      <c r="D42" s="235">
        <f>'自主保安活動チェックシート入力用 '!H60</f>
        <v>0</v>
      </c>
      <c r="E42" s="259" t="s">
        <v>8</v>
      </c>
      <c r="F42" s="260" t="s">
        <v>65</v>
      </c>
    </row>
    <row r="43" spans="1:6" s="9" customFormat="1" ht="15.75" thickTop="1" thickBot="1" x14ac:dyDescent="0.2">
      <c r="A43" s="307" t="s">
        <v>53</v>
      </c>
      <c r="B43" s="607" t="s">
        <v>316</v>
      </c>
      <c r="C43" s="608"/>
      <c r="D43" s="235">
        <f>'自主保安活動チェックシート入力用 '!H61</f>
        <v>0</v>
      </c>
      <c r="E43" s="261" t="s">
        <v>8</v>
      </c>
      <c r="F43" s="414" t="s">
        <v>156</v>
      </c>
    </row>
    <row r="44" spans="1:6" s="14" customFormat="1" ht="15" thickBot="1" x14ac:dyDescent="0.2">
      <c r="A44" s="353" t="s">
        <v>177</v>
      </c>
      <c r="B44" s="380"/>
      <c r="C44" s="381"/>
      <c r="D44" s="263"/>
      <c r="E44" s="258"/>
      <c r="F44" s="413"/>
    </row>
    <row r="45" spans="1:6" s="14" customFormat="1" ht="15.75" customHeight="1" thickTop="1" thickBot="1" x14ac:dyDescent="0.2">
      <c r="A45" s="382" t="s">
        <v>45</v>
      </c>
      <c r="B45" s="383" t="s">
        <v>135</v>
      </c>
      <c r="C45" s="367"/>
      <c r="D45" s="235">
        <f>'自主保安活動チェックシート入力用 '!H65</f>
        <v>0</v>
      </c>
      <c r="E45" s="261" t="s">
        <v>8</v>
      </c>
      <c r="F45" s="414" t="s">
        <v>321</v>
      </c>
    </row>
    <row r="46" spans="1:6" s="14" customFormat="1" ht="15" thickBot="1" x14ac:dyDescent="0.2">
      <c r="A46" s="353" t="s">
        <v>166</v>
      </c>
      <c r="B46" s="354"/>
      <c r="C46" s="384"/>
      <c r="D46" s="245"/>
      <c r="E46" s="246"/>
      <c r="F46" s="403"/>
    </row>
    <row r="47" spans="1:6" s="14" customFormat="1" ht="15.75" thickTop="1" thickBot="1" x14ac:dyDescent="0.2">
      <c r="A47" s="242" t="s">
        <v>45</v>
      </c>
      <c r="B47" s="601" t="s">
        <v>63</v>
      </c>
      <c r="C47" s="602"/>
      <c r="D47" s="235">
        <f>'自主保安活動チェックシート入力用 '!H68</f>
        <v>0</v>
      </c>
      <c r="E47" s="264" t="s">
        <v>8</v>
      </c>
      <c r="F47" s="260" t="s">
        <v>33</v>
      </c>
    </row>
    <row r="48" spans="1:6" s="14" customFormat="1" ht="15.75" thickTop="1" thickBot="1" x14ac:dyDescent="0.2">
      <c r="A48" s="580" t="s">
        <v>46</v>
      </c>
      <c r="B48" s="582" t="s">
        <v>64</v>
      </c>
      <c r="C48" s="292" t="s">
        <v>215</v>
      </c>
      <c r="D48" s="235">
        <f>'自主保安活動チェックシート入力用 '!H69</f>
        <v>0</v>
      </c>
      <c r="E48" s="264" t="s">
        <v>8</v>
      </c>
      <c r="F48" s="260" t="s">
        <v>33</v>
      </c>
    </row>
    <row r="49" spans="1:6" s="9" customFormat="1" ht="15.75" thickTop="1" thickBot="1" x14ac:dyDescent="0.2">
      <c r="A49" s="594"/>
      <c r="B49" s="609"/>
      <c r="C49" s="293" t="s">
        <v>216</v>
      </c>
      <c r="D49" s="235">
        <f>'自主保安活動チェックシート入力用 '!H70</f>
        <v>0</v>
      </c>
      <c r="E49" s="265" t="s">
        <v>8</v>
      </c>
      <c r="F49" s="262" t="s">
        <v>33</v>
      </c>
    </row>
    <row r="50" spans="1:6" s="9" customFormat="1" ht="15.75" thickTop="1" thickBot="1" x14ac:dyDescent="0.2">
      <c r="A50" s="610" t="s">
        <v>131</v>
      </c>
      <c r="B50" s="611"/>
      <c r="C50" s="612"/>
      <c r="D50" s="235">
        <f>SUM(D32,D34:D37,D39:D43,D45,D47:D49)</f>
        <v>0</v>
      </c>
      <c r="E50" s="266" t="s">
        <v>8</v>
      </c>
      <c r="F50" s="415"/>
    </row>
    <row r="51" spans="1:6" s="9" customFormat="1" ht="15" thickBot="1" x14ac:dyDescent="0.2">
      <c r="A51" s="369" t="s">
        <v>88</v>
      </c>
      <c r="B51" s="227"/>
      <c r="C51" s="370"/>
      <c r="D51" s="250"/>
      <c r="E51" s="251"/>
      <c r="F51" s="406"/>
    </row>
    <row r="52" spans="1:6" s="9" customFormat="1" ht="15" thickBot="1" x14ac:dyDescent="0.2">
      <c r="A52" s="587" t="s">
        <v>16</v>
      </c>
      <c r="B52" s="588"/>
      <c r="C52" s="352"/>
      <c r="D52" s="593" t="s">
        <v>7</v>
      </c>
      <c r="E52" s="593"/>
      <c r="F52" s="407" t="s">
        <v>3</v>
      </c>
    </row>
    <row r="53" spans="1:6" s="9" customFormat="1" ht="15" thickBot="1" x14ac:dyDescent="0.2">
      <c r="A53" s="353" t="s">
        <v>86</v>
      </c>
      <c r="B53" s="354"/>
      <c r="C53" s="384"/>
      <c r="D53" s="245"/>
      <c r="E53" s="246"/>
      <c r="F53" s="403"/>
    </row>
    <row r="54" spans="1:6" s="9" customFormat="1" ht="15" customHeight="1" thickTop="1" thickBot="1" x14ac:dyDescent="0.2">
      <c r="A54" s="305" t="s">
        <v>45</v>
      </c>
      <c r="B54" s="601" t="s">
        <v>217</v>
      </c>
      <c r="C54" s="602"/>
      <c r="D54" s="235">
        <f>'自主保安活動チェックシート入力用 '!H77</f>
        <v>0</v>
      </c>
      <c r="E54" s="267" t="s">
        <v>8</v>
      </c>
      <c r="F54" s="412" t="s">
        <v>33</v>
      </c>
    </row>
    <row r="55" spans="1:6" s="9" customFormat="1" ht="15" customHeight="1" thickTop="1" thickBot="1" x14ac:dyDescent="0.2">
      <c r="A55" s="305" t="s">
        <v>46</v>
      </c>
      <c r="B55" s="601" t="s">
        <v>218</v>
      </c>
      <c r="C55" s="602"/>
      <c r="D55" s="235">
        <f>'自主保安活動チェックシート入力用 '!H79</f>
        <v>0</v>
      </c>
      <c r="E55" s="247" t="s">
        <v>8</v>
      </c>
      <c r="F55" s="412" t="s">
        <v>33</v>
      </c>
    </row>
    <row r="56" spans="1:6" s="9" customFormat="1" ht="15.75" thickTop="1" thickBot="1" x14ac:dyDescent="0.2">
      <c r="A56" s="242" t="s">
        <v>48</v>
      </c>
      <c r="B56" s="601" t="s">
        <v>32</v>
      </c>
      <c r="C56" s="602"/>
      <c r="D56" s="235">
        <f>'自主保安活動チェックシート入力用 '!H81</f>
        <v>0</v>
      </c>
      <c r="E56" s="259" t="s">
        <v>8</v>
      </c>
      <c r="F56" s="260" t="s">
        <v>33</v>
      </c>
    </row>
    <row r="57" spans="1:6" s="9" customFormat="1" ht="15.75" thickTop="1" thickBot="1" x14ac:dyDescent="0.2">
      <c r="A57" s="242" t="s">
        <v>49</v>
      </c>
      <c r="B57" s="601" t="s">
        <v>21</v>
      </c>
      <c r="C57" s="602"/>
      <c r="D57" s="235">
        <f>'自主保安活動チェックシート入力用 '!H82</f>
        <v>0</v>
      </c>
      <c r="E57" s="264" t="s">
        <v>8</v>
      </c>
      <c r="F57" s="416" t="s">
        <v>68</v>
      </c>
    </row>
    <row r="58" spans="1:6" s="9" customFormat="1" ht="15.75" thickTop="1" thickBot="1" x14ac:dyDescent="0.2">
      <c r="A58" s="242" t="s">
        <v>53</v>
      </c>
      <c r="B58" s="601" t="s">
        <v>170</v>
      </c>
      <c r="C58" s="602"/>
      <c r="D58" s="235">
        <f>'自主保安活動チェックシート入力用 '!H83</f>
        <v>0</v>
      </c>
      <c r="E58" s="264" t="s">
        <v>8</v>
      </c>
      <c r="F58" s="260" t="s">
        <v>33</v>
      </c>
    </row>
    <row r="59" spans="1:6" s="9" customFormat="1" ht="15.75" thickTop="1" thickBot="1" x14ac:dyDescent="0.2">
      <c r="A59" s="580" t="s">
        <v>91</v>
      </c>
      <c r="B59" s="595" t="s">
        <v>172</v>
      </c>
      <c r="C59" s="385" t="s">
        <v>219</v>
      </c>
      <c r="D59" s="235">
        <f>'自主保安活動チェックシート入力用 '!H84</f>
        <v>0</v>
      </c>
      <c r="E59" s="268" t="s">
        <v>8</v>
      </c>
      <c r="F59" s="417" t="s">
        <v>320</v>
      </c>
    </row>
    <row r="60" spans="1:6" s="9" customFormat="1" ht="15.75" thickTop="1" thickBot="1" x14ac:dyDescent="0.2">
      <c r="A60" s="594"/>
      <c r="B60" s="616"/>
      <c r="C60" s="375" t="s">
        <v>178</v>
      </c>
      <c r="D60" s="235">
        <f>'自主保安活動チェックシート入力用 '!H85</f>
        <v>0</v>
      </c>
      <c r="E60" s="265" t="s">
        <v>8</v>
      </c>
      <c r="F60" s="262" t="s">
        <v>93</v>
      </c>
    </row>
    <row r="61" spans="1:6" s="9" customFormat="1" ht="15" thickBot="1" x14ac:dyDescent="0.2">
      <c r="A61" s="353" t="s">
        <v>13</v>
      </c>
      <c r="B61" s="354"/>
      <c r="C61" s="386"/>
      <c r="D61" s="245"/>
      <c r="E61" s="246"/>
      <c r="F61" s="403"/>
    </row>
    <row r="62" spans="1:6" s="9" customFormat="1" ht="16.5" customHeight="1" thickTop="1" thickBot="1" x14ac:dyDescent="0.2">
      <c r="A62" s="242" t="s">
        <v>45</v>
      </c>
      <c r="B62" s="601" t="s">
        <v>22</v>
      </c>
      <c r="C62" s="602"/>
      <c r="D62" s="235">
        <f>'自主保安活動チェックシート入力用 '!H87</f>
        <v>0</v>
      </c>
      <c r="E62" s="259" t="s">
        <v>8</v>
      </c>
      <c r="F62" s="260" t="s">
        <v>322</v>
      </c>
    </row>
    <row r="63" spans="1:6" s="9" customFormat="1" ht="15" customHeight="1" thickTop="1" thickBot="1" x14ac:dyDescent="0.2">
      <c r="A63" s="242" t="s">
        <v>46</v>
      </c>
      <c r="B63" s="601" t="s">
        <v>28</v>
      </c>
      <c r="C63" s="602"/>
      <c r="D63" s="235">
        <f>'自主保安活動チェックシート入力用 '!H88</f>
        <v>0</v>
      </c>
      <c r="E63" s="259" t="s">
        <v>8</v>
      </c>
      <c r="F63" s="260" t="s">
        <v>33</v>
      </c>
    </row>
    <row r="64" spans="1:6" s="9" customFormat="1" ht="15" customHeight="1" thickTop="1" thickBot="1" x14ac:dyDescent="0.2">
      <c r="A64" s="242" t="s">
        <v>48</v>
      </c>
      <c r="B64" s="601" t="s">
        <v>201</v>
      </c>
      <c r="C64" s="602"/>
      <c r="D64" s="235">
        <f>'自主保安活動チェックシート入力用 '!H89</f>
        <v>0</v>
      </c>
      <c r="E64" s="264" t="s">
        <v>8</v>
      </c>
      <c r="F64" s="260" t="s">
        <v>33</v>
      </c>
    </row>
    <row r="65" spans="1:6" s="9" customFormat="1" ht="15.75" thickTop="1" thickBot="1" x14ac:dyDescent="0.2">
      <c r="A65" s="387" t="s">
        <v>49</v>
      </c>
      <c r="B65" s="361" t="s">
        <v>136</v>
      </c>
      <c r="C65" s="361"/>
      <c r="D65" s="235">
        <f>'自主保安活動チェックシート入力用 '!H90</f>
        <v>0</v>
      </c>
      <c r="E65" s="264" t="s">
        <v>8</v>
      </c>
      <c r="F65" s="408" t="s">
        <v>33</v>
      </c>
    </row>
    <row r="66" spans="1:6" s="9" customFormat="1" ht="15.75" thickTop="1" thickBot="1" x14ac:dyDescent="0.2">
      <c r="A66" s="584" t="s">
        <v>131</v>
      </c>
      <c r="B66" s="585"/>
      <c r="C66" s="586"/>
      <c r="D66" s="235">
        <f>SUM(D54:D60,D62:D65)</f>
        <v>0</v>
      </c>
      <c r="E66" s="266" t="s">
        <v>8</v>
      </c>
      <c r="F66" s="415"/>
    </row>
    <row r="67" spans="1:6" ht="15" thickBot="1" x14ac:dyDescent="0.2">
      <c r="A67" s="369" t="s">
        <v>137</v>
      </c>
      <c r="B67" s="227"/>
      <c r="C67" s="370"/>
      <c r="D67" s="250"/>
      <c r="E67" s="251"/>
      <c r="F67" s="406"/>
    </row>
    <row r="68" spans="1:6" ht="15" thickBot="1" x14ac:dyDescent="0.2">
      <c r="A68" s="587" t="s">
        <v>16</v>
      </c>
      <c r="B68" s="588"/>
      <c r="C68" s="352"/>
      <c r="D68" s="593" t="s">
        <v>7</v>
      </c>
      <c r="E68" s="593"/>
      <c r="F68" s="407" t="s">
        <v>3</v>
      </c>
    </row>
    <row r="69" spans="1:6" ht="15" customHeight="1" thickTop="1" thickBot="1" x14ac:dyDescent="0.2">
      <c r="A69" s="617" t="s">
        <v>45</v>
      </c>
      <c r="B69" s="619" t="s">
        <v>220</v>
      </c>
      <c r="C69" s="388" t="s">
        <v>125</v>
      </c>
      <c r="D69" s="235">
        <f>'自主保安活動チェックシート入力用 '!H96</f>
        <v>0</v>
      </c>
      <c r="E69" s="269" t="s">
        <v>8</v>
      </c>
      <c r="F69" s="418" t="s">
        <v>33</v>
      </c>
    </row>
    <row r="70" spans="1:6" ht="15.75" thickTop="1" thickBot="1" x14ac:dyDescent="0.2">
      <c r="A70" s="618"/>
      <c r="B70" s="600"/>
      <c r="C70" s="364" t="s">
        <v>84</v>
      </c>
      <c r="D70" s="235">
        <f>'自主保安活動チェックシート入力用 '!H97</f>
        <v>0</v>
      </c>
      <c r="E70" s="270" t="s">
        <v>141</v>
      </c>
      <c r="F70" s="419" t="s">
        <v>156</v>
      </c>
    </row>
    <row r="71" spans="1:6" ht="15.75" thickTop="1" thickBot="1" x14ac:dyDescent="0.2">
      <c r="A71" s="580" t="s">
        <v>46</v>
      </c>
      <c r="B71" s="595" t="s">
        <v>183</v>
      </c>
      <c r="C71" s="294" t="s">
        <v>221</v>
      </c>
      <c r="D71" s="235">
        <f>'自主保安活動チェックシート入力用 '!H100</f>
        <v>0</v>
      </c>
      <c r="E71" s="247" t="s">
        <v>8</v>
      </c>
      <c r="F71" s="412" t="s">
        <v>319</v>
      </c>
    </row>
    <row r="72" spans="1:6" ht="15.75" thickTop="1" thickBot="1" x14ac:dyDescent="0.2">
      <c r="A72" s="618"/>
      <c r="B72" s="597"/>
      <c r="C72" s="389" t="s">
        <v>184</v>
      </c>
      <c r="D72" s="235">
        <f>'自主保安活動チェックシート入力用 '!H101</f>
        <v>0</v>
      </c>
      <c r="E72" s="247" t="s">
        <v>8</v>
      </c>
      <c r="F72" s="412" t="s">
        <v>320</v>
      </c>
    </row>
    <row r="73" spans="1:6" ht="15.75" thickTop="1" thickBot="1" x14ac:dyDescent="0.2">
      <c r="A73" s="242" t="s">
        <v>48</v>
      </c>
      <c r="B73" s="601" t="s">
        <v>74</v>
      </c>
      <c r="C73" s="602"/>
      <c r="D73" s="235">
        <f>'自主保安活動チェックシート入力用 '!H102</f>
        <v>0</v>
      </c>
      <c r="E73" s="259" t="s">
        <v>8</v>
      </c>
      <c r="F73" s="260" t="s">
        <v>320</v>
      </c>
    </row>
    <row r="74" spans="1:6" ht="15" customHeight="1" thickTop="1" thickBot="1" x14ac:dyDescent="0.2">
      <c r="A74" s="242" t="s">
        <v>49</v>
      </c>
      <c r="B74" s="601" t="s">
        <v>222</v>
      </c>
      <c r="C74" s="602"/>
      <c r="D74" s="271">
        <f>'自主保安活動チェックシート入力用 '!H103</f>
        <v>0</v>
      </c>
      <c r="E74" s="259" t="s">
        <v>8</v>
      </c>
      <c r="F74" s="260" t="s">
        <v>319</v>
      </c>
    </row>
    <row r="75" spans="1:6" ht="15.75" thickTop="1" thickBot="1" x14ac:dyDescent="0.2">
      <c r="A75" s="242" t="s">
        <v>53</v>
      </c>
      <c r="B75" s="601" t="s">
        <v>111</v>
      </c>
      <c r="C75" s="602"/>
      <c r="D75" s="235">
        <f>'自主保安活動チェックシート入力用 '!H104</f>
        <v>0</v>
      </c>
      <c r="E75" s="259" t="s">
        <v>8</v>
      </c>
      <c r="F75" s="260" t="s">
        <v>319</v>
      </c>
    </row>
    <row r="76" spans="1:6" ht="15.75" thickTop="1" thickBot="1" x14ac:dyDescent="0.2">
      <c r="A76" s="580" t="s">
        <v>91</v>
      </c>
      <c r="B76" s="595" t="s">
        <v>317</v>
      </c>
      <c r="C76" s="292" t="s">
        <v>265</v>
      </c>
      <c r="D76" s="235">
        <f>'自主保安活動チェックシート入力用 '!H105</f>
        <v>0</v>
      </c>
      <c r="E76" s="259" t="s">
        <v>228</v>
      </c>
      <c r="F76" s="417" t="s">
        <v>320</v>
      </c>
    </row>
    <row r="77" spans="1:6" ht="15.75" thickTop="1" thickBot="1" x14ac:dyDescent="0.2">
      <c r="A77" s="594"/>
      <c r="B77" s="616"/>
      <c r="C77" s="390" t="s">
        <v>318</v>
      </c>
      <c r="D77" s="272">
        <f>'自主保安活動チェックシート入力用 '!H106</f>
        <v>0</v>
      </c>
      <c r="E77" s="259" t="s">
        <v>8</v>
      </c>
      <c r="F77" s="262" t="s">
        <v>155</v>
      </c>
    </row>
    <row r="78" spans="1:6" ht="15.75" thickTop="1" thickBot="1" x14ac:dyDescent="0.2">
      <c r="A78" s="584" t="s">
        <v>131</v>
      </c>
      <c r="B78" s="585"/>
      <c r="C78" s="586"/>
      <c r="D78" s="235">
        <f>SUM(D69:D77)</f>
        <v>0</v>
      </c>
      <c r="E78" s="266" t="s">
        <v>8</v>
      </c>
      <c r="F78" s="346"/>
    </row>
    <row r="79" spans="1:6" ht="15" thickBot="1" x14ac:dyDescent="0.2">
      <c r="A79" s="369" t="s">
        <v>83</v>
      </c>
      <c r="B79" s="359"/>
      <c r="C79" s="370"/>
      <c r="D79" s="250"/>
      <c r="E79" s="251"/>
      <c r="F79" s="345"/>
    </row>
    <row r="80" spans="1:6" ht="15.75" thickTop="1" thickBot="1" x14ac:dyDescent="0.2">
      <c r="A80" s="391"/>
      <c r="B80" s="392"/>
      <c r="C80" s="393"/>
      <c r="D80" s="235">
        <f>SUM(D28,D50,D66,D78)</f>
        <v>0</v>
      </c>
      <c r="E80" s="273" t="s">
        <v>8</v>
      </c>
      <c r="F80" s="347" t="s">
        <v>61</v>
      </c>
    </row>
    <row r="81" spans="1:6" ht="52.5" customHeight="1" x14ac:dyDescent="0.15">
      <c r="A81" s="159"/>
      <c r="B81" s="205"/>
      <c r="C81" s="9"/>
      <c r="D81" s="121"/>
      <c r="E81" s="106"/>
      <c r="F81" s="27"/>
    </row>
    <row r="82" spans="1:6" ht="52.5" customHeight="1" x14ac:dyDescent="0.15"/>
    <row r="83" spans="1:6" ht="52.5" customHeight="1" x14ac:dyDescent="0.15"/>
    <row r="84" spans="1:6" ht="52.5" customHeight="1" x14ac:dyDescent="0.15"/>
    <row r="85" spans="1:6" ht="52.5" customHeight="1" x14ac:dyDescent="0.15"/>
    <row r="86" spans="1:6" ht="52.5" customHeight="1" x14ac:dyDescent="0.15"/>
    <row r="87" spans="1:6" ht="52.5" customHeight="1" x14ac:dyDescent="0.15"/>
    <row r="88" spans="1:6" ht="52.5" customHeight="1" x14ac:dyDescent="0.15"/>
    <row r="89" spans="1:6" ht="52.5" customHeight="1" x14ac:dyDescent="0.15"/>
    <row r="90" spans="1:6" ht="52.5" customHeight="1" x14ac:dyDescent="0.15"/>
    <row r="91" spans="1:6" ht="52.5" customHeight="1" x14ac:dyDescent="0.15"/>
    <row r="92" spans="1:6" ht="52.5" customHeight="1" x14ac:dyDescent="0.15"/>
    <row r="93" spans="1:6" ht="52.5" customHeight="1" x14ac:dyDescent="0.15"/>
    <row r="94" spans="1:6" ht="52.5" customHeight="1" x14ac:dyDescent="0.15"/>
  </sheetData>
  <sheetProtection sheet="1" objects="1" scenarios="1"/>
  <dataConsolidate/>
  <mergeCells count="53">
    <mergeCell ref="B75:C75"/>
    <mergeCell ref="A78:C78"/>
    <mergeCell ref="A69:A70"/>
    <mergeCell ref="B69:B70"/>
    <mergeCell ref="A71:A72"/>
    <mergeCell ref="B71:B72"/>
    <mergeCell ref="B73:C73"/>
    <mergeCell ref="B74:C74"/>
    <mergeCell ref="A76:A77"/>
    <mergeCell ref="B76:B77"/>
    <mergeCell ref="D68:E68"/>
    <mergeCell ref="B55:C55"/>
    <mergeCell ref="B56:C56"/>
    <mergeCell ref="B57:C57"/>
    <mergeCell ref="B58:C58"/>
    <mergeCell ref="B62:C62"/>
    <mergeCell ref="B63:C63"/>
    <mergeCell ref="B64:C64"/>
    <mergeCell ref="A66:C66"/>
    <mergeCell ref="A68:B68"/>
    <mergeCell ref="A59:A60"/>
    <mergeCell ref="B59:B60"/>
    <mergeCell ref="A48:A49"/>
    <mergeCell ref="B48:B49"/>
    <mergeCell ref="A50:C50"/>
    <mergeCell ref="A52:B52"/>
    <mergeCell ref="D30:E30"/>
    <mergeCell ref="D52:E52"/>
    <mergeCell ref="A34:A36"/>
    <mergeCell ref="B34:B36"/>
    <mergeCell ref="B54:C54"/>
    <mergeCell ref="B39:C39"/>
    <mergeCell ref="B40:C40"/>
    <mergeCell ref="B41:C41"/>
    <mergeCell ref="B42:C42"/>
    <mergeCell ref="B43:C43"/>
    <mergeCell ref="B47:C47"/>
    <mergeCell ref="A18:A20"/>
    <mergeCell ref="B18:B20"/>
    <mergeCell ref="A28:C28"/>
    <mergeCell ref="A30:B30"/>
    <mergeCell ref="A2:F2"/>
    <mergeCell ref="C4:F4"/>
    <mergeCell ref="C5:F5"/>
    <mergeCell ref="C6:F6"/>
    <mergeCell ref="A8:B8"/>
    <mergeCell ref="D8:E8"/>
    <mergeCell ref="A10:A12"/>
    <mergeCell ref="B10:B12"/>
    <mergeCell ref="A14:A15"/>
    <mergeCell ref="B14:B15"/>
    <mergeCell ref="A16:A17"/>
    <mergeCell ref="B16:B17"/>
  </mergeCells>
  <phoneticPr fontId="2"/>
  <conditionalFormatting sqref="D28">
    <cfRule type="cellIs" dxfId="4" priority="5" stopIfTrue="1" operator="between">
      <formula>0</formula>
      <formula>0</formula>
    </cfRule>
  </conditionalFormatting>
  <conditionalFormatting sqref="D50">
    <cfRule type="cellIs" dxfId="3" priority="4" stopIfTrue="1" operator="between">
      <formula>0</formula>
      <formula>0</formula>
    </cfRule>
  </conditionalFormatting>
  <conditionalFormatting sqref="D66">
    <cfRule type="cellIs" dxfId="2" priority="3" stopIfTrue="1" operator="between">
      <formula>0</formula>
      <formula>0</formula>
    </cfRule>
  </conditionalFormatting>
  <conditionalFormatting sqref="D78">
    <cfRule type="cellIs" dxfId="1" priority="2" stopIfTrue="1" operator="between">
      <formula>0</formula>
      <formula>0</formula>
    </cfRule>
  </conditionalFormatting>
  <conditionalFormatting sqref="D80">
    <cfRule type="cellIs" dxfId="0" priority="1" stopIfTrue="1" operator="between">
      <formula>0</formula>
      <formula>0</formula>
    </cfRule>
  </conditionalFormatting>
  <dataValidations count="1">
    <dataValidation type="list" allowBlank="1" showDropDown="1" showInputMessage="1" showErrorMessage="1" sqref="D10:D12 D14 D16">
      <formula1>"0,2"</formula1>
    </dataValidation>
  </dataValidations>
  <printOptions horizontalCentered="1"/>
  <pageMargins left="0.19685039370078741" right="0.19685039370078741" top="0.19685039370078741" bottom="0.19685039370078741" header="0.31496062992125984" footer="0.31496062992125984"/>
  <pageSetup paperSize="9"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
  <sheetViews>
    <sheetView view="pageBreakPreview" zoomScale="70" zoomScaleNormal="100" zoomScaleSheetLayoutView="70" workbookViewId="0">
      <selection activeCell="AS8" sqref="AS8"/>
    </sheetView>
  </sheetViews>
  <sheetFormatPr defaultRowHeight="13.5" x14ac:dyDescent="0.15"/>
  <cols>
    <col min="2" max="2" width="35.875" customWidth="1"/>
  </cols>
  <sheetData>
    <row r="1" spans="1:58" ht="21" customHeight="1" thickBot="1" x14ac:dyDescent="0.25">
      <c r="A1" s="161" t="s">
        <v>223</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row>
    <row r="2" spans="1:58" ht="18.75" customHeight="1" thickBot="1" x14ac:dyDescent="0.2">
      <c r="A2" s="638" t="s">
        <v>142</v>
      </c>
      <c r="B2" s="177" t="s">
        <v>143</v>
      </c>
      <c r="C2" s="178" t="s">
        <v>144</v>
      </c>
      <c r="D2" s="178"/>
      <c r="E2" s="178"/>
      <c r="F2" s="178"/>
      <c r="G2" s="178"/>
      <c r="H2" s="179"/>
      <c r="I2" s="179"/>
      <c r="J2" s="179"/>
      <c r="K2" s="179"/>
      <c r="L2" s="179"/>
      <c r="M2" s="179"/>
      <c r="N2" s="179"/>
      <c r="O2" s="179"/>
      <c r="P2" s="179"/>
      <c r="Q2" s="179"/>
      <c r="R2" s="179"/>
      <c r="S2" s="180"/>
      <c r="T2" s="179"/>
      <c r="U2" s="179"/>
      <c r="V2" s="179"/>
      <c r="W2" s="179"/>
      <c r="X2" s="179"/>
      <c r="Y2" s="179"/>
      <c r="Z2" s="179"/>
      <c r="AA2" s="179"/>
      <c r="AB2" s="179"/>
      <c r="AC2" s="179"/>
      <c r="AD2" s="179"/>
      <c r="AE2" s="179"/>
      <c r="AF2" s="179"/>
      <c r="AG2" s="179"/>
      <c r="AH2" s="180"/>
      <c r="AI2" s="179"/>
      <c r="AJ2" s="179"/>
      <c r="AK2" s="179"/>
      <c r="AL2" s="179"/>
      <c r="AM2" s="179"/>
      <c r="AN2" s="179"/>
      <c r="AO2" s="179"/>
      <c r="AP2" s="179"/>
      <c r="AQ2" s="179"/>
      <c r="AR2" s="179"/>
      <c r="AS2" s="179"/>
      <c r="AT2" s="180"/>
      <c r="AU2" s="179"/>
      <c r="AV2" s="179"/>
      <c r="AW2" s="179"/>
      <c r="AX2" s="179"/>
      <c r="AY2" s="179"/>
      <c r="AZ2" s="179"/>
      <c r="BA2" s="179"/>
      <c r="BB2" s="179"/>
      <c r="BC2" s="179"/>
      <c r="BD2" s="179"/>
      <c r="BE2" s="180"/>
    </row>
    <row r="3" spans="1:58" s="172" customFormat="1" ht="25.5" customHeight="1" x14ac:dyDescent="0.15">
      <c r="A3" s="639"/>
      <c r="B3" s="641" t="s">
        <v>145</v>
      </c>
      <c r="C3" s="163" t="s">
        <v>146</v>
      </c>
      <c r="D3" s="164"/>
      <c r="E3" s="164"/>
      <c r="F3" s="164"/>
      <c r="G3" s="165"/>
      <c r="H3" s="166"/>
      <c r="I3" s="166"/>
      <c r="J3" s="166"/>
      <c r="K3" s="297"/>
      <c r="L3" s="167"/>
      <c r="M3" s="167"/>
      <c r="N3" s="167"/>
      <c r="O3" s="167"/>
      <c r="P3" s="168"/>
      <c r="Q3" s="168"/>
      <c r="R3" s="169"/>
      <c r="S3" s="170"/>
      <c r="T3" s="171" t="s">
        <v>147</v>
      </c>
      <c r="U3" s="171"/>
      <c r="V3" s="171"/>
      <c r="W3" s="171"/>
      <c r="X3" s="171"/>
      <c r="Y3" s="168"/>
      <c r="Z3" s="168"/>
      <c r="AA3" s="168"/>
      <c r="AB3" s="168"/>
      <c r="AC3" s="168"/>
      <c r="AD3" s="169"/>
      <c r="AE3" s="169"/>
      <c r="AF3" s="169"/>
      <c r="AG3" s="169"/>
      <c r="AH3" s="170"/>
      <c r="AI3" s="168" t="s">
        <v>88</v>
      </c>
      <c r="AJ3" s="167"/>
      <c r="AK3" s="167"/>
      <c r="AL3" s="167"/>
      <c r="AM3" s="167"/>
      <c r="AN3" s="167"/>
      <c r="AO3" s="167"/>
      <c r="AP3" s="167"/>
      <c r="AQ3" s="167"/>
      <c r="AR3" s="167"/>
      <c r="AS3" s="167"/>
      <c r="AT3" s="170"/>
      <c r="AU3" s="168" t="s">
        <v>137</v>
      </c>
      <c r="AV3" s="168"/>
      <c r="AW3" s="167"/>
      <c r="AX3" s="167"/>
      <c r="AY3" s="167"/>
      <c r="AZ3" s="167"/>
      <c r="BA3" s="167"/>
      <c r="BB3" s="169"/>
      <c r="BC3" s="169"/>
      <c r="BD3" s="170"/>
      <c r="BE3" s="644" t="s">
        <v>148</v>
      </c>
    </row>
    <row r="4" spans="1:58" ht="33" customHeight="1" x14ac:dyDescent="0.15">
      <c r="A4" s="639"/>
      <c r="B4" s="642"/>
      <c r="C4" s="647" t="s">
        <v>271</v>
      </c>
      <c r="D4" s="648"/>
      <c r="E4" s="649"/>
      <c r="F4" s="653" t="s">
        <v>149</v>
      </c>
      <c r="G4" s="654"/>
      <c r="H4" s="654"/>
      <c r="I4" s="654"/>
      <c r="J4" s="654"/>
      <c r="K4" s="654"/>
      <c r="L4" s="654"/>
      <c r="M4" s="654"/>
      <c r="N4" s="654"/>
      <c r="O4" s="655"/>
      <c r="P4" s="656" t="s">
        <v>268</v>
      </c>
      <c r="Q4" s="657"/>
      <c r="R4" s="658"/>
      <c r="S4" s="630" t="s">
        <v>131</v>
      </c>
      <c r="T4" s="309" t="s">
        <v>267</v>
      </c>
      <c r="U4" s="657" t="s">
        <v>176</v>
      </c>
      <c r="V4" s="657"/>
      <c r="W4" s="657"/>
      <c r="X4" s="660"/>
      <c r="Y4" s="659" t="s">
        <v>181</v>
      </c>
      <c r="Z4" s="657"/>
      <c r="AA4" s="657"/>
      <c r="AB4" s="657"/>
      <c r="AC4" s="660"/>
      <c r="AD4" s="310" t="s">
        <v>246</v>
      </c>
      <c r="AE4" s="659" t="s">
        <v>182</v>
      </c>
      <c r="AF4" s="657"/>
      <c r="AG4" s="658"/>
      <c r="AH4" s="630" t="s">
        <v>131</v>
      </c>
      <c r="AI4" s="653" t="s">
        <v>150</v>
      </c>
      <c r="AJ4" s="654"/>
      <c r="AK4" s="654"/>
      <c r="AL4" s="654"/>
      <c r="AM4" s="654"/>
      <c r="AN4" s="654"/>
      <c r="AO4" s="655"/>
      <c r="AP4" s="667" t="s">
        <v>151</v>
      </c>
      <c r="AQ4" s="654"/>
      <c r="AR4" s="654"/>
      <c r="AS4" s="668"/>
      <c r="AT4" s="630" t="s">
        <v>131</v>
      </c>
      <c r="AU4" s="311"/>
      <c r="AV4" s="312"/>
      <c r="AW4" s="312"/>
      <c r="AX4" s="312"/>
      <c r="AY4" s="312"/>
      <c r="AZ4" s="312"/>
      <c r="BA4" s="312"/>
      <c r="BB4" s="312"/>
      <c r="BC4" s="313"/>
      <c r="BD4" s="661" t="s">
        <v>131</v>
      </c>
      <c r="BE4" s="645"/>
    </row>
    <row r="5" spans="1:58" s="173" customFormat="1" ht="72" customHeight="1" x14ac:dyDescent="0.15">
      <c r="A5" s="639"/>
      <c r="B5" s="642"/>
      <c r="C5" s="650"/>
      <c r="D5" s="651"/>
      <c r="E5" s="652"/>
      <c r="F5" s="664" t="s">
        <v>229</v>
      </c>
      <c r="G5" s="665"/>
      <c r="H5" s="628" t="s">
        <v>230</v>
      </c>
      <c r="I5" s="629"/>
      <c r="J5" s="628" t="s">
        <v>269</v>
      </c>
      <c r="K5" s="666"/>
      <c r="L5" s="629"/>
      <c r="M5" s="622" t="s">
        <v>231</v>
      </c>
      <c r="N5" s="622" t="s">
        <v>232</v>
      </c>
      <c r="O5" s="622" t="s">
        <v>233</v>
      </c>
      <c r="P5" s="622" t="s">
        <v>234</v>
      </c>
      <c r="Q5" s="622" t="s">
        <v>235</v>
      </c>
      <c r="R5" s="636" t="s">
        <v>236</v>
      </c>
      <c r="S5" s="631"/>
      <c r="T5" s="669" t="s">
        <v>237</v>
      </c>
      <c r="U5" s="628" t="s">
        <v>238</v>
      </c>
      <c r="V5" s="666"/>
      <c r="W5" s="629"/>
      <c r="X5" s="622" t="s">
        <v>239</v>
      </c>
      <c r="Y5" s="622" t="s">
        <v>240</v>
      </c>
      <c r="Z5" s="622" t="s">
        <v>241</v>
      </c>
      <c r="AA5" s="622" t="s">
        <v>242</v>
      </c>
      <c r="AB5" s="622" t="s">
        <v>243</v>
      </c>
      <c r="AC5" s="622" t="s">
        <v>244</v>
      </c>
      <c r="AD5" s="622" t="s">
        <v>245</v>
      </c>
      <c r="AE5" s="633" t="s">
        <v>247</v>
      </c>
      <c r="AF5" s="628" t="s">
        <v>248</v>
      </c>
      <c r="AG5" s="672"/>
      <c r="AH5" s="631"/>
      <c r="AI5" s="634" t="s">
        <v>249</v>
      </c>
      <c r="AJ5" s="622" t="s">
        <v>250</v>
      </c>
      <c r="AK5" s="622" t="s">
        <v>251</v>
      </c>
      <c r="AL5" s="622" t="s">
        <v>252</v>
      </c>
      <c r="AM5" s="622" t="s">
        <v>253</v>
      </c>
      <c r="AN5" s="628" t="s">
        <v>254</v>
      </c>
      <c r="AO5" s="629"/>
      <c r="AP5" s="622" t="s">
        <v>255</v>
      </c>
      <c r="AQ5" s="622" t="s">
        <v>256</v>
      </c>
      <c r="AR5" s="622" t="s">
        <v>257</v>
      </c>
      <c r="AS5" s="315" t="s">
        <v>258</v>
      </c>
      <c r="AT5" s="631"/>
      <c r="AU5" s="626" t="s">
        <v>259</v>
      </c>
      <c r="AV5" s="627"/>
      <c r="AW5" s="628" t="s">
        <v>260</v>
      </c>
      <c r="AX5" s="629"/>
      <c r="AY5" s="622" t="s">
        <v>261</v>
      </c>
      <c r="AZ5" s="622" t="s">
        <v>262</v>
      </c>
      <c r="BA5" s="624" t="s">
        <v>263</v>
      </c>
      <c r="BB5" s="620" t="s">
        <v>264</v>
      </c>
      <c r="BC5" s="621"/>
      <c r="BD5" s="662"/>
      <c r="BE5" s="645"/>
    </row>
    <row r="6" spans="1:58" ht="68.25" customHeight="1" x14ac:dyDescent="0.15">
      <c r="A6" s="640"/>
      <c r="B6" s="642"/>
      <c r="C6" s="314" t="s">
        <v>120</v>
      </c>
      <c r="D6" s="317" t="s">
        <v>122</v>
      </c>
      <c r="E6" s="318" t="s">
        <v>152</v>
      </c>
      <c r="F6" s="319" t="s">
        <v>153</v>
      </c>
      <c r="G6" s="317" t="s">
        <v>43</v>
      </c>
      <c r="H6" s="320" t="s">
        <v>153</v>
      </c>
      <c r="I6" s="317" t="s">
        <v>43</v>
      </c>
      <c r="J6" s="320" t="s">
        <v>153</v>
      </c>
      <c r="K6" s="321" t="s">
        <v>212</v>
      </c>
      <c r="L6" s="322" t="s">
        <v>213</v>
      </c>
      <c r="M6" s="623"/>
      <c r="N6" s="623"/>
      <c r="O6" s="623"/>
      <c r="P6" s="623"/>
      <c r="Q6" s="623"/>
      <c r="R6" s="637"/>
      <c r="S6" s="632"/>
      <c r="T6" s="670"/>
      <c r="U6" s="324" t="s">
        <v>180</v>
      </c>
      <c r="V6" s="325" t="s">
        <v>139</v>
      </c>
      <c r="W6" s="326" t="s">
        <v>140</v>
      </c>
      <c r="X6" s="623"/>
      <c r="Y6" s="623"/>
      <c r="Z6" s="623"/>
      <c r="AA6" s="623"/>
      <c r="AB6" s="623"/>
      <c r="AC6" s="623"/>
      <c r="AD6" s="623"/>
      <c r="AE6" s="623"/>
      <c r="AF6" s="327" t="s">
        <v>224</v>
      </c>
      <c r="AG6" s="328" t="s">
        <v>225</v>
      </c>
      <c r="AH6" s="632"/>
      <c r="AI6" s="635"/>
      <c r="AJ6" s="623"/>
      <c r="AK6" s="623"/>
      <c r="AL6" s="623"/>
      <c r="AM6" s="671"/>
      <c r="AN6" s="322" t="s">
        <v>219</v>
      </c>
      <c r="AO6" s="322" t="s">
        <v>178</v>
      </c>
      <c r="AP6" s="623"/>
      <c r="AQ6" s="623"/>
      <c r="AR6" s="623"/>
      <c r="AS6" s="323"/>
      <c r="AT6" s="632"/>
      <c r="AU6" s="314" t="s">
        <v>153</v>
      </c>
      <c r="AV6" s="317" t="s">
        <v>43</v>
      </c>
      <c r="AW6" s="329" t="s">
        <v>272</v>
      </c>
      <c r="AX6" s="316" t="s">
        <v>273</v>
      </c>
      <c r="AY6" s="623"/>
      <c r="AZ6" s="623"/>
      <c r="BA6" s="625"/>
      <c r="BB6" s="322" t="s">
        <v>265</v>
      </c>
      <c r="BC6" s="330" t="s">
        <v>266</v>
      </c>
      <c r="BD6" s="663"/>
      <c r="BE6" s="646"/>
    </row>
    <row r="7" spans="1:58" s="173" customFormat="1" ht="62.25" customHeight="1" thickBot="1" x14ac:dyDescent="0.2">
      <c r="A7" s="181"/>
      <c r="B7" s="643"/>
      <c r="C7" s="331" t="s">
        <v>121</v>
      </c>
      <c r="D7" s="332" t="s">
        <v>154</v>
      </c>
      <c r="E7" s="333" t="s">
        <v>154</v>
      </c>
      <c r="F7" s="334" t="s">
        <v>179</v>
      </c>
      <c r="G7" s="332" t="s">
        <v>155</v>
      </c>
      <c r="H7" s="331" t="s">
        <v>121</v>
      </c>
      <c r="I7" s="332" t="s">
        <v>155</v>
      </c>
      <c r="J7" s="331" t="s">
        <v>179</v>
      </c>
      <c r="K7" s="331" t="s">
        <v>123</v>
      </c>
      <c r="L7" s="332" t="s">
        <v>155</v>
      </c>
      <c r="M7" s="332" t="s">
        <v>157</v>
      </c>
      <c r="N7" s="332" t="s">
        <v>155</v>
      </c>
      <c r="O7" s="331" t="s">
        <v>154</v>
      </c>
      <c r="P7" s="332" t="s">
        <v>154</v>
      </c>
      <c r="Q7" s="332" t="s">
        <v>154</v>
      </c>
      <c r="R7" s="335" t="s">
        <v>154</v>
      </c>
      <c r="S7" s="174"/>
      <c r="T7" s="336" t="s">
        <v>77</v>
      </c>
      <c r="U7" s="336" t="s">
        <v>154</v>
      </c>
      <c r="V7" s="336" t="s">
        <v>154</v>
      </c>
      <c r="W7" s="336" t="s">
        <v>154</v>
      </c>
      <c r="X7" s="337" t="s">
        <v>77</v>
      </c>
      <c r="Y7" s="337" t="s">
        <v>121</v>
      </c>
      <c r="Z7" s="331" t="s">
        <v>121</v>
      </c>
      <c r="AA7" s="332" t="s">
        <v>134</v>
      </c>
      <c r="AB7" s="332" t="s">
        <v>123</v>
      </c>
      <c r="AC7" s="331" t="s">
        <v>128</v>
      </c>
      <c r="AD7" s="332" t="s">
        <v>323</v>
      </c>
      <c r="AE7" s="332" t="s">
        <v>121</v>
      </c>
      <c r="AF7" s="332" t="s">
        <v>121</v>
      </c>
      <c r="AG7" s="338" t="s">
        <v>121</v>
      </c>
      <c r="AH7" s="174"/>
      <c r="AI7" s="331" t="s">
        <v>121</v>
      </c>
      <c r="AJ7" s="332" t="s">
        <v>121</v>
      </c>
      <c r="AK7" s="331" t="s">
        <v>121</v>
      </c>
      <c r="AL7" s="332" t="s">
        <v>134</v>
      </c>
      <c r="AM7" s="332" t="s">
        <v>121</v>
      </c>
      <c r="AN7" s="332" t="s">
        <v>157</v>
      </c>
      <c r="AO7" s="332" t="s">
        <v>179</v>
      </c>
      <c r="AP7" s="332" t="s">
        <v>158</v>
      </c>
      <c r="AQ7" s="331" t="s">
        <v>121</v>
      </c>
      <c r="AR7" s="332" t="s">
        <v>121</v>
      </c>
      <c r="AS7" s="338" t="s">
        <v>121</v>
      </c>
      <c r="AT7" s="174"/>
      <c r="AU7" s="339" t="s">
        <v>121</v>
      </c>
      <c r="AV7" s="340" t="s">
        <v>156</v>
      </c>
      <c r="AW7" s="341" t="s">
        <v>154</v>
      </c>
      <c r="AX7" s="332" t="s">
        <v>157</v>
      </c>
      <c r="AY7" s="337" t="s">
        <v>129</v>
      </c>
      <c r="AZ7" s="337" t="s">
        <v>154</v>
      </c>
      <c r="BA7" s="342" t="s">
        <v>154</v>
      </c>
      <c r="BB7" s="332" t="s">
        <v>157</v>
      </c>
      <c r="BC7" s="335" t="s">
        <v>155</v>
      </c>
      <c r="BD7" s="175"/>
      <c r="BE7" s="182"/>
    </row>
    <row r="8" spans="1:58" ht="14.25" thickBot="1" x14ac:dyDescent="0.2">
      <c r="A8" s="183"/>
      <c r="B8" s="274">
        <f>'自主保安活動チェックシート（都道府県協会提出用）'!C4</f>
        <v>0</v>
      </c>
      <c r="C8" s="184">
        <f>'自主保安活動チェックシート（都道府県協会提出用）'!D10</f>
        <v>0</v>
      </c>
      <c r="D8" s="185">
        <f>'自主保安活動チェックシート（都道府県協会提出用）'!D11</f>
        <v>0</v>
      </c>
      <c r="E8" s="186">
        <f>'自主保安活動チェックシート（都道府県協会提出用）'!D12</f>
        <v>0</v>
      </c>
      <c r="F8" s="187">
        <f>'自主保安活動チェックシート（都道府県協会提出用）'!D14</f>
        <v>0</v>
      </c>
      <c r="G8" s="185">
        <f>'自主保安活動チェックシート（都道府県協会提出用）'!D15</f>
        <v>0</v>
      </c>
      <c r="H8" s="184">
        <f>'自主保安活動チェックシート（都道府県協会提出用）'!D16</f>
        <v>0</v>
      </c>
      <c r="I8" s="185">
        <f>'自主保安活動チェックシート（都道府県協会提出用）'!D17</f>
        <v>0</v>
      </c>
      <c r="J8" s="184">
        <f>'自主保安活動チェックシート（都道府県協会提出用）'!D18</f>
        <v>0</v>
      </c>
      <c r="K8" s="184">
        <f>'自主保安活動チェックシート（都道府県協会提出用）'!D19</f>
        <v>0</v>
      </c>
      <c r="L8" s="185">
        <f>'自主保安活動チェックシート（都道府県協会提出用）'!D20</f>
        <v>0</v>
      </c>
      <c r="M8" s="185">
        <f>'自主保安活動チェックシート（都道府県協会提出用）'!D21</f>
        <v>0</v>
      </c>
      <c r="N8" s="185">
        <f>'自主保安活動チェックシート（都道府県協会提出用）'!D22</f>
        <v>0</v>
      </c>
      <c r="O8" s="184">
        <f>'自主保安活動チェックシート（都道府県協会提出用）'!D23</f>
        <v>0</v>
      </c>
      <c r="P8" s="185">
        <f>'自主保安活動チェックシート（都道府県協会提出用）'!D25</f>
        <v>0</v>
      </c>
      <c r="Q8" s="185">
        <f>'自主保安活動チェックシート（都道府県協会提出用）'!D26</f>
        <v>0</v>
      </c>
      <c r="R8" s="188">
        <f>'自主保安活動チェックシート（都道府県協会提出用）'!D27</f>
        <v>0</v>
      </c>
      <c r="S8" s="189">
        <f>'自主保安活動チェックシート（都道府県協会提出用）'!D28</f>
        <v>0</v>
      </c>
      <c r="T8" s="184">
        <f>'自主保安活動チェックシート（都道府県協会提出用）'!D32</f>
        <v>0</v>
      </c>
      <c r="U8" s="184">
        <f>'自主保安活動チェックシート（都道府県協会提出用）'!D34</f>
        <v>0</v>
      </c>
      <c r="V8" s="184">
        <f>'自主保安活動チェックシート（都道府県協会提出用）'!D35</f>
        <v>0</v>
      </c>
      <c r="W8" s="184">
        <f>'自主保安活動チェックシート（都道府県協会提出用）'!D36</f>
        <v>0</v>
      </c>
      <c r="X8" s="184">
        <f>'自主保安活動チェックシート（都道府県協会提出用）'!D37</f>
        <v>0</v>
      </c>
      <c r="Y8" s="184">
        <f>'自主保安活動チェックシート（都道府県協会提出用）'!D39</f>
        <v>0</v>
      </c>
      <c r="Z8" s="184">
        <f>'自主保安活動チェックシート（都道府県協会提出用）'!D40</f>
        <v>0</v>
      </c>
      <c r="AA8" s="185">
        <f>'自主保安活動チェックシート（都道府県協会提出用）'!D41</f>
        <v>0</v>
      </c>
      <c r="AB8" s="185">
        <f>'自主保安活動チェックシート（都道府県協会提出用）'!D42</f>
        <v>0</v>
      </c>
      <c r="AC8" s="184">
        <f>'自主保安活動チェックシート（都道府県協会提出用）'!D43</f>
        <v>0</v>
      </c>
      <c r="AD8" s="185">
        <f>'自主保安活動チェックシート（都道府県協会提出用）'!D45</f>
        <v>0</v>
      </c>
      <c r="AE8" s="185">
        <f>'自主保安活動チェックシート（都道府県協会提出用）'!D47</f>
        <v>0</v>
      </c>
      <c r="AF8" s="296">
        <f>'自主保安活動チェックシート（都道府県協会提出用）'!D48</f>
        <v>0</v>
      </c>
      <c r="AG8" s="295">
        <f>'自主保安活動チェックシート（都道府県協会提出用）'!D49</f>
        <v>0</v>
      </c>
      <c r="AH8" s="189">
        <f>'自主保安活動チェックシート（都道府県協会提出用）'!D50</f>
        <v>0</v>
      </c>
      <c r="AI8" s="184">
        <f>'自主保安活動チェックシート（都道府県協会提出用）'!D54</f>
        <v>0</v>
      </c>
      <c r="AJ8" s="185">
        <f>'自主保安活動チェックシート（都道府県協会提出用）'!D55</f>
        <v>0</v>
      </c>
      <c r="AK8" s="184">
        <f>'自主保安活動チェックシート（都道府県協会提出用）'!D56</f>
        <v>0</v>
      </c>
      <c r="AL8" s="185">
        <f>'自主保安活動チェックシート（都道府県協会提出用）'!D57</f>
        <v>0</v>
      </c>
      <c r="AM8" s="185">
        <f>'自主保安活動チェックシート（都道府県協会提出用）'!D58</f>
        <v>0</v>
      </c>
      <c r="AN8" s="185">
        <f>'自主保安活動チェックシート（都道府県協会提出用）'!D59</f>
        <v>0</v>
      </c>
      <c r="AO8" s="185">
        <f>'自主保安活動チェックシート（都道府県協会提出用）'!D60</f>
        <v>0</v>
      </c>
      <c r="AP8" s="185">
        <f>'自主保安活動チェックシート（都道府県協会提出用）'!D62</f>
        <v>0</v>
      </c>
      <c r="AQ8" s="184">
        <f>'自主保安活動チェックシート（都道府県協会提出用）'!D63</f>
        <v>0</v>
      </c>
      <c r="AR8" s="185">
        <f>'自主保安活動チェックシート（都道府県協会提出用）'!D64</f>
        <v>0</v>
      </c>
      <c r="AS8" s="184">
        <f>'自主保安活動チェックシート（都道府県協会提出用）'!D65</f>
        <v>0</v>
      </c>
      <c r="AT8" s="189">
        <f>'自主保安活動チェックシート（都道府県協会提出用）'!D66</f>
        <v>0</v>
      </c>
      <c r="AU8" s="190">
        <f>'自主保安活動チェックシート（都道府県協会提出用）'!D69</f>
        <v>0</v>
      </c>
      <c r="AV8" s="191">
        <f>'自主保安活動チェックシート（都道府県協会提出用）'!D70</f>
        <v>0</v>
      </c>
      <c r="AW8" s="185">
        <f>'自主保安活動チェックシート（都道府県協会提出用）'!D71</f>
        <v>0</v>
      </c>
      <c r="AX8" s="184">
        <f>'自主保安活動チェックシート（都道府県協会提出用）'!D72</f>
        <v>0</v>
      </c>
      <c r="AY8" s="184">
        <f>'自主保安活動チェックシート（都道府県協会提出用）'!D73</f>
        <v>0</v>
      </c>
      <c r="AZ8" s="184">
        <f>'自主保安活動チェックシート（都道府県協会提出用）'!D74</f>
        <v>0</v>
      </c>
      <c r="BA8" s="184">
        <f>'自主保安活動チェックシート（都道府県協会提出用）'!D75</f>
        <v>0</v>
      </c>
      <c r="BB8" s="184">
        <f>'自主保安活動チェックシート（都道府県協会提出用）'!D76</f>
        <v>0</v>
      </c>
      <c r="BC8" s="188">
        <f>'自主保安活動チェックシート（都道府県協会提出用）'!D77</f>
        <v>0</v>
      </c>
      <c r="BD8" s="192">
        <f>'自主保安活動チェックシート（都道府県協会提出用）'!D78</f>
        <v>0</v>
      </c>
      <c r="BE8" s="193">
        <f>'自主保安活動チェックシート（都道府県協会提出用）'!D80</f>
        <v>0</v>
      </c>
      <c r="BF8" s="176">
        <f>SUM(C8:R8,T8:AG8,AI8:AS8,AU8:BC8)</f>
        <v>0</v>
      </c>
    </row>
  </sheetData>
  <sheetProtection sheet="1" objects="1" scenarios="1"/>
  <mergeCells count="50">
    <mergeCell ref="U4:X4"/>
    <mergeCell ref="T5:T6"/>
    <mergeCell ref="U5:W5"/>
    <mergeCell ref="AI4:AO4"/>
    <mergeCell ref="AM5:AM6"/>
    <mergeCell ref="AN5:AO5"/>
    <mergeCell ref="AH4:AH6"/>
    <mergeCell ref="AE4:AG4"/>
    <mergeCell ref="AF5:AG5"/>
    <mergeCell ref="AL5:AL6"/>
    <mergeCell ref="Y5:Y6"/>
    <mergeCell ref="Z5:Z6"/>
    <mergeCell ref="AA5:AA6"/>
    <mergeCell ref="AB5:AB6"/>
    <mergeCell ref="AC5:AC6"/>
    <mergeCell ref="AD5:AD6"/>
    <mergeCell ref="A2:A6"/>
    <mergeCell ref="B3:B7"/>
    <mergeCell ref="BE3:BE6"/>
    <mergeCell ref="C4:E5"/>
    <mergeCell ref="F4:O4"/>
    <mergeCell ref="P4:R4"/>
    <mergeCell ref="S4:S6"/>
    <mergeCell ref="Y4:AC4"/>
    <mergeCell ref="BD4:BD6"/>
    <mergeCell ref="F5:G5"/>
    <mergeCell ref="H5:I5"/>
    <mergeCell ref="J5:L5"/>
    <mergeCell ref="M5:M6"/>
    <mergeCell ref="N5:N6"/>
    <mergeCell ref="X5:X6"/>
    <mergeCell ref="AP4:AS4"/>
    <mergeCell ref="AE5:AE6"/>
    <mergeCell ref="AI5:AI6"/>
    <mergeCell ref="AJ5:AJ6"/>
    <mergeCell ref="O5:O6"/>
    <mergeCell ref="P5:P6"/>
    <mergeCell ref="Q5:Q6"/>
    <mergeCell ref="R5:R6"/>
    <mergeCell ref="BB5:BC5"/>
    <mergeCell ref="AK5:AK6"/>
    <mergeCell ref="AY5:AY6"/>
    <mergeCell ref="AZ5:AZ6"/>
    <mergeCell ref="BA5:BA6"/>
    <mergeCell ref="AP5:AP6"/>
    <mergeCell ref="AQ5:AQ6"/>
    <mergeCell ref="AR5:AR6"/>
    <mergeCell ref="AU5:AV5"/>
    <mergeCell ref="AW5:AX5"/>
    <mergeCell ref="AT4:AT6"/>
  </mergeCells>
  <phoneticPr fontId="2"/>
  <dataValidations count="6">
    <dataValidation type="list" allowBlank="1" showDropDown="1" showInputMessage="1" showErrorMessage="1" sqref="AD7">
      <formula1>"0,2,３"</formula1>
    </dataValidation>
    <dataValidation type="list" allowBlank="1" showDropDown="1" showInputMessage="1" showErrorMessage="1" sqref="AB7">
      <formula1>"0,２"</formula1>
    </dataValidation>
    <dataValidation type="list" allowBlank="1" showDropDown="1" showInputMessage="1" showErrorMessage="1" sqref="M7">
      <formula1>"1,0"</formula1>
    </dataValidation>
    <dataValidation type="list" allowBlank="1" showDropDown="1" showInputMessage="1" showErrorMessage="1" sqref="G7 I7 N7">
      <formula1>"2,1,0"</formula1>
    </dataValidation>
    <dataValidation type="list" allowBlank="1" showDropDown="1" showInputMessage="1" showErrorMessage="1" sqref="F7 J7">
      <formula1>"0,1"</formula1>
    </dataValidation>
    <dataValidation type="list" allowBlank="1" showDropDown="1" showInputMessage="1" showErrorMessage="1" sqref="AG7 K7">
      <formula1>"0,2"</formula1>
    </dataValidation>
  </dataValidations>
  <pageMargins left="0.70866141732283472" right="0.70866141732283472" top="0.74803149606299213" bottom="0.74803149606299213" header="0.31496062992125984" footer="0.31496062992125984"/>
  <pageSetup paperSize="8"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表彰申告書</vt:lpstr>
      <vt:lpstr>自主保安活動チェックシート入力用 </vt:lpstr>
      <vt:lpstr>自主保安活動チェックシート（都道府県協会提出用）</vt:lpstr>
      <vt:lpstr>都道府県協会活用欄</vt:lpstr>
      <vt:lpstr>'自主保安活動チェックシート（都道府県協会提出用）'!Print_Area</vt:lpstr>
      <vt:lpstr>'自主保安活動チェックシート入力用 '!Print_Area</vt:lpstr>
      <vt:lpstr>都道府県協会活用欄!Print_Area</vt:lpstr>
      <vt:lpstr>表彰申告書!Print_Area</vt:lpstr>
    </vt:vector>
  </TitlesOfParts>
  <Company>KHK　LP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kuramochi</dc:creator>
  <cp:lastModifiedBy>Tower02-User</cp:lastModifiedBy>
  <cp:lastPrinted>2026-05-13T07:12:33Z</cp:lastPrinted>
  <dcterms:created xsi:type="dcterms:W3CDTF">2003-10-22T04:10:27Z</dcterms:created>
  <dcterms:modified xsi:type="dcterms:W3CDTF">2026-05-20T05:21:06Z</dcterms:modified>
</cp:coreProperties>
</file>