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2020\保安技術\2023年度（令和５年度）\表彰　自主保安活動チェックシート（令和5年度）\（作業中）令和５年度「自主保安活動チェックシートの集計・提出」及び「液化石油ガス消費者保安功績者表彰等の候補者の推薦」について(お願い)\"/>
    </mc:Choice>
  </mc:AlternateContent>
  <bookViews>
    <workbookView xWindow="-552" yWindow="456" windowWidth="12120" windowHeight="7728" tabRatio="553"/>
  </bookViews>
  <sheets>
    <sheet name="表彰申告書" sheetId="8" r:id="rId1"/>
    <sheet name="自主保安活動チェックシート入力用 " sheetId="9" r:id="rId2"/>
    <sheet name="自主保安活動チェックシート（都道府県協会提出用）" sheetId="11" r:id="rId3"/>
    <sheet name="都道府県協会活用欄" sheetId="6" r:id="rId4"/>
  </sheets>
  <definedNames>
    <definedName name="_xlnm.Print_Area" localSheetId="2">'自主保安活動チェックシート（都道府県協会提出用）'!$A$1:$F$79</definedName>
    <definedName name="_xlnm.Print_Area" localSheetId="1">'自主保安活動チェックシート入力用 '!$A$4:$K$122</definedName>
    <definedName name="_xlnm.Print_Area" localSheetId="3">都道府県協会活用欄!$A$1:$BD$8</definedName>
    <definedName name="_xlnm.Print_Area" localSheetId="0">表彰申告書!$A$1:$K$58</definedName>
  </definedNames>
  <calcPr calcId="162913"/>
  <fileRecoveryPr repairLoad="1"/>
</workbook>
</file>

<file path=xl/calcChain.xml><?xml version="1.0" encoding="utf-8"?>
<calcChain xmlns="http://schemas.openxmlformats.org/spreadsheetml/2006/main">
  <c r="D25" i="11" l="1"/>
  <c r="H104" i="9" l="1"/>
  <c r="AT8" i="6" l="1"/>
  <c r="AH8" i="6"/>
  <c r="BA8" i="6"/>
  <c r="AZ8" i="6"/>
  <c r="AY8" i="6"/>
  <c r="AX8" i="6"/>
  <c r="AW8" i="6"/>
  <c r="AU8" i="6"/>
  <c r="AS8" i="6"/>
  <c r="AR8" i="6"/>
  <c r="AQ8" i="6"/>
  <c r="AP8" i="6"/>
  <c r="AO8" i="6"/>
  <c r="AN8" i="6"/>
  <c r="AM8" i="6"/>
  <c r="AL8" i="6"/>
  <c r="AK8" i="6"/>
  <c r="AJ8" i="6"/>
  <c r="AI8" i="6"/>
  <c r="AG8" i="6"/>
  <c r="AF8" i="6"/>
  <c r="AE8" i="6"/>
  <c r="AD8" i="6"/>
  <c r="AC8" i="6"/>
  <c r="AB8" i="6"/>
  <c r="AA8" i="6"/>
  <c r="Z8" i="6"/>
  <c r="Y8" i="6"/>
  <c r="X8" i="6"/>
  <c r="W8" i="6"/>
  <c r="V8" i="6"/>
  <c r="U8" i="6"/>
  <c r="T8" i="6"/>
  <c r="R8" i="6"/>
  <c r="Q8" i="6"/>
  <c r="P8" i="6"/>
  <c r="O8" i="6"/>
  <c r="N8" i="6"/>
  <c r="M8" i="6"/>
  <c r="L8" i="6"/>
  <c r="K8" i="6"/>
  <c r="J8" i="6"/>
  <c r="I8" i="6"/>
  <c r="H8" i="6"/>
  <c r="G8" i="6"/>
  <c r="F8" i="6"/>
  <c r="E8" i="6"/>
  <c r="B8" i="6"/>
  <c r="D8" i="6"/>
  <c r="D76" i="11"/>
  <c r="BB8" i="6" s="1"/>
  <c r="D75" i="11"/>
  <c r="D74" i="11"/>
  <c r="D73" i="11"/>
  <c r="D72" i="11"/>
  <c r="D71" i="11"/>
  <c r="D70" i="11"/>
  <c r="AV8" i="6" s="1"/>
  <c r="D69" i="11"/>
  <c r="D65" i="11"/>
  <c r="D64" i="11"/>
  <c r="D63" i="11"/>
  <c r="D62" i="11"/>
  <c r="D60" i="11"/>
  <c r="D59" i="11"/>
  <c r="D58" i="11"/>
  <c r="D57" i="11"/>
  <c r="D56" i="11"/>
  <c r="D55" i="11"/>
  <c r="D54" i="11"/>
  <c r="D49" i="11"/>
  <c r="D48" i="11"/>
  <c r="D47" i="11"/>
  <c r="D45" i="11"/>
  <c r="D43" i="11"/>
  <c r="D42" i="11"/>
  <c r="D41" i="11"/>
  <c r="D50" i="11" s="1"/>
  <c r="D40" i="11"/>
  <c r="D39" i="11"/>
  <c r="D37" i="11"/>
  <c r="D36" i="11"/>
  <c r="D35" i="11"/>
  <c r="D34" i="11"/>
  <c r="D32" i="11"/>
  <c r="D27" i="11"/>
  <c r="D26" i="11"/>
  <c r="D23" i="11"/>
  <c r="D22" i="11"/>
  <c r="D21" i="11"/>
  <c r="D20" i="11"/>
  <c r="D19" i="11"/>
  <c r="D18" i="11"/>
  <c r="D17" i="11"/>
  <c r="D16" i="11"/>
  <c r="D15" i="11"/>
  <c r="D14" i="11"/>
  <c r="D12" i="11"/>
  <c r="D11" i="11"/>
  <c r="D10" i="11"/>
  <c r="C8" i="6" s="1"/>
  <c r="C6" i="11"/>
  <c r="C5" i="11"/>
  <c r="C4" i="11"/>
  <c r="BE8" i="6" l="1"/>
  <c r="D77" i="11"/>
  <c r="BC8" i="6" s="1"/>
  <c r="D66" i="11"/>
  <c r="D28" i="11"/>
  <c r="S8" i="6" s="1"/>
  <c r="D79" i="11" l="1"/>
  <c r="BD8" i="6" s="1"/>
  <c r="G104" i="9" l="1"/>
  <c r="G68" i="9"/>
  <c r="G41" i="9"/>
  <c r="H88" i="9"/>
  <c r="H68" i="9"/>
  <c r="H41" i="9" l="1"/>
  <c r="H107" i="9" s="1"/>
  <c r="G88" i="9" l="1"/>
  <c r="G107" i="9" l="1"/>
</calcChain>
</file>

<file path=xl/sharedStrings.xml><?xml version="1.0" encoding="utf-8"?>
<sst xmlns="http://schemas.openxmlformats.org/spreadsheetml/2006/main" count="712" uniqueCount="307">
  <si>
    <t>Ⅰ.保安方針</t>
    <rPh sb="2" eb="4">
      <t>ホアン</t>
    </rPh>
    <rPh sb="4" eb="6">
      <t>ホウシン</t>
    </rPh>
    <phoneticPr fontId="2"/>
  </si>
  <si>
    <t>Ⅱ.保安管理体制</t>
    <rPh sb="2" eb="4">
      <t>ホアン</t>
    </rPh>
    <rPh sb="4" eb="6">
      <t>カンリ</t>
    </rPh>
    <rPh sb="6" eb="8">
      <t>タイセイ</t>
    </rPh>
    <phoneticPr fontId="2"/>
  </si>
  <si>
    <t>内容</t>
    <rPh sb="0" eb="2">
      <t>ナイヨウ</t>
    </rPh>
    <phoneticPr fontId="2"/>
  </si>
  <si>
    <t>備考</t>
    <rPh sb="0" eb="2">
      <t>ビコウ</t>
    </rPh>
    <phoneticPr fontId="2"/>
  </si>
  <si>
    <t>１００％以上１５０％未満</t>
    <rPh sb="4" eb="6">
      <t>イジョウ</t>
    </rPh>
    <rPh sb="10" eb="12">
      <t>ミマン</t>
    </rPh>
    <phoneticPr fontId="2"/>
  </si>
  <si>
    <t>１５０％以上</t>
    <rPh sb="4" eb="6">
      <t>イジョウ</t>
    </rPh>
    <phoneticPr fontId="2"/>
  </si>
  <si>
    <t>解説</t>
    <rPh sb="0" eb="2">
      <t>カイセツ</t>
    </rPh>
    <phoneticPr fontId="2"/>
  </si>
  <si>
    <t>得点</t>
    <rPh sb="0" eb="2">
      <t>トクテン</t>
    </rPh>
    <phoneticPr fontId="2"/>
  </si>
  <si>
    <t>点</t>
    <rPh sb="0" eb="1">
      <t>テン</t>
    </rPh>
    <phoneticPr fontId="2"/>
  </si>
  <si>
    <t>総合計</t>
    <rPh sb="0" eb="3">
      <t>ソウゴウケイ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</si>
  <si>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</si>
  <si>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</si>
  <si>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合　計</t>
    <rPh sb="0" eb="1">
      <t>ゴウ</t>
    </rPh>
    <rPh sb="2" eb="3">
      <t>ケイ</t>
    </rPh>
    <phoneticPr fontId="2"/>
  </si>
  <si>
    <t>Ｎｏ．３　予防保全（期限管理）</t>
    <rPh sb="5" eb="7">
      <t>ヨボウ</t>
    </rPh>
    <rPh sb="7" eb="9">
      <t>ホゼン</t>
    </rPh>
    <rPh sb="10" eb="12">
      <t>キゲン</t>
    </rPh>
    <rPh sb="12" eb="14">
      <t>カンリ</t>
    </rPh>
    <phoneticPr fontId="2"/>
  </si>
  <si>
    <t>Ｎｏ．２　消費者保安啓発活動</t>
    <rPh sb="5" eb="8">
      <t>ショウヒシャ</t>
    </rPh>
    <rPh sb="8" eb="10">
      <t>ホアン</t>
    </rPh>
    <rPh sb="10" eb="12">
      <t>ケイハツ</t>
    </rPh>
    <rPh sb="12" eb="14">
      <t>カツドウ</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</si>
  <si>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</si>
  <si>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</si>
  <si>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項目</t>
    <rPh sb="0" eb="2">
      <t>コウモク</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</si>
  <si>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</si>
  <si>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</si>
  <si>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</si>
  <si>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</si>
  <si>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</si>
  <si>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</si>
  <si>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　計画</t>
    <rPh sb="1" eb="3">
      <t>ケイカク</t>
    </rPh>
    <phoneticPr fontId="2"/>
  </si>
  <si>
    <t>　実行</t>
    <rPh sb="1" eb="3">
      <t>ジッコウ</t>
    </rPh>
    <phoneticPr fontId="2"/>
  </si>
  <si>
    <t>　検討・評価</t>
    <rPh sb="1" eb="3">
      <t>ケントウ</t>
    </rPh>
    <rPh sb="4" eb="6">
      <t>ヒョウカ</t>
    </rPh>
    <phoneticPr fontId="2"/>
  </si>
  <si>
    <t>集中監視システムの導入</t>
    <rPh sb="0" eb="2">
      <t>シュウチュウ</t>
    </rPh>
    <rPh sb="2" eb="4">
      <t>カンシ</t>
    </rPh>
    <rPh sb="9" eb="11">
      <t>ドウニュウ</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</si>
  <si>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</si>
  <si>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</si>
  <si>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</si>
  <si>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①保安教育について：</t>
    <rPh sb="1" eb="3">
      <t>ホアン</t>
    </rPh>
    <rPh sb="3" eb="5">
      <t>キョウイク</t>
    </rPh>
    <phoneticPr fontId="2"/>
  </si>
  <si>
    <t>老朽化設備・機器の一掃</t>
    <rPh sb="0" eb="3">
      <t>ロウキュウカ</t>
    </rPh>
    <rPh sb="3" eb="5">
      <t>セツビ</t>
    </rPh>
    <rPh sb="6" eb="8">
      <t>キキ</t>
    </rPh>
    <rPh sb="9" eb="11">
      <t>イッソウ</t>
    </rPh>
    <phoneticPr fontId="2"/>
  </si>
  <si>
    <t>メータの異常表示の確認</t>
    <rPh sb="4" eb="6">
      <t>イジョウ</t>
    </rPh>
    <rPh sb="6" eb="8">
      <t>ヒョウジ</t>
    </rPh>
    <rPh sb="9" eb="11">
      <t>カクニン</t>
    </rPh>
    <phoneticPr fontId="2"/>
  </si>
  <si>
    <t>2点又は0点</t>
    <rPh sb="1" eb="2">
      <t>テン</t>
    </rPh>
    <rPh sb="2" eb="3">
      <t>マタ</t>
    </rPh>
    <rPh sb="5" eb="6">
      <t>テン</t>
    </rPh>
    <phoneticPr fontId="2"/>
  </si>
  <si>
    <t>消費者拒否の場合は未設置となります。</t>
    <phoneticPr fontId="2"/>
  </si>
  <si>
    <t>法令義務施設以外の施設も含みます。</t>
    <rPh sb="0" eb="2">
      <t>ホウレイ</t>
    </rPh>
    <rPh sb="2" eb="4">
      <t>ギム</t>
    </rPh>
    <rPh sb="4" eb="6">
      <t>シセツ</t>
    </rPh>
    <rPh sb="6" eb="8">
      <t>イガイ</t>
    </rPh>
    <rPh sb="9" eb="11">
      <t>シセツ</t>
    </rPh>
    <rPh sb="12" eb="13">
      <t>フク</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</si>
  <si>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</si>
  <si>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</si>
  <si>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不完全燃焼防止装置が付いていない器具を使用している消費者への保安啓発活動</t>
    <rPh sb="16" eb="18">
      <t>キグ</t>
    </rPh>
    <rPh sb="19" eb="21">
      <t>シヨウ</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</si>
  <si>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</si>
  <si>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</si>
  <si>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</si>
  <si>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 xml:space="preserve"> 申告書</t>
    <rPh sb="1" eb="4">
      <t>シンコクショ</t>
    </rPh>
    <phoneticPr fontId="2"/>
  </si>
  <si>
    <t>設置率</t>
    <rPh sb="0" eb="3">
      <t>セッチリツ</t>
    </rPh>
    <phoneticPr fontId="2"/>
  </si>
  <si>
    <t>Ｎｏ．１　保安体制・責任と権限の明確化</t>
    <phoneticPr fontId="2"/>
  </si>
  <si>
    <t>①</t>
    <phoneticPr fontId="2"/>
  </si>
  <si>
    <t>②</t>
    <phoneticPr fontId="2"/>
  </si>
  <si>
    <t>対象から除かれるのは、燃焼器が屋外にあるもの及び、浴室内にあるもののみです。</t>
    <phoneticPr fontId="2"/>
  </si>
  <si>
    <t>③</t>
    <phoneticPr fontId="2"/>
  </si>
  <si>
    <t>④</t>
    <phoneticPr fontId="2"/>
  </si>
  <si>
    <t>交換期限５年を経過しているものがある場合は未設置となります。</t>
    <phoneticPr fontId="2"/>
  </si>
  <si>
    <t>漏洩検知装置</t>
    <phoneticPr fontId="2"/>
  </si>
  <si>
    <t>設置率１００％
(100％とは99％を超えるものをいう。)
（供給設備数は、一般住宅、集合住宅等の設備数の合計設備数とする。）</t>
    <rPh sb="0" eb="3">
      <t>セッチリツ</t>
    </rPh>
    <phoneticPr fontId="2"/>
  </si>
  <si>
    <t>⑤</t>
    <phoneticPr fontId="2"/>
  </si>
  <si>
    <t>ガス漏れ警報器連動遮断装置</t>
    <phoneticPr fontId="2"/>
  </si>
  <si>
    <t>注）全消費者とは、消費者の99％を超える場合を指す。</t>
    <phoneticPr fontId="2"/>
  </si>
  <si>
    <t>保安確保の目標管理</t>
    <phoneticPr fontId="2"/>
  </si>
  <si>
    <t xml:space="preserve">
</t>
    <phoneticPr fontId="2"/>
  </si>
  <si>
    <t>＊1</t>
    <phoneticPr fontId="2"/>
  </si>
  <si>
    <t>＊2</t>
    <phoneticPr fontId="2"/>
  </si>
  <si>
    <t>不完全燃焼防止装置の付いている燃焼器への交換</t>
    <phoneticPr fontId="2"/>
  </si>
  <si>
    <t>－</t>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</si>
  <si>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</si>
  <si>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業務用厨房施設への業務用換気警報器の設置</t>
    <rPh sb="0" eb="3">
      <t>ギョウムヨウ</t>
    </rPh>
    <rPh sb="3" eb="5">
      <t>チュウボウ</t>
    </rPh>
    <rPh sb="5" eb="7">
      <t>シセツ</t>
    </rPh>
    <rPh sb="9" eb="12">
      <t>ギョウムヨウ</t>
    </rPh>
    <rPh sb="12" eb="14">
      <t>カンキ</t>
    </rPh>
    <rPh sb="14" eb="17">
      <t>ケイホウキ</t>
    </rPh>
    <rPh sb="18" eb="20">
      <t>セッチ</t>
    </rPh>
    <phoneticPr fontId="2"/>
  </si>
  <si>
    <t>経年埋設管の交換</t>
    <phoneticPr fontId="2"/>
  </si>
  <si>
    <t>他工事業者による事故防止対策</t>
    <phoneticPr fontId="2"/>
  </si>
  <si>
    <t>2点又は0点</t>
    <phoneticPr fontId="2"/>
  </si>
  <si>
    <t>ガス警報器</t>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</si>
  <si>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</si>
  <si>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</si>
  <si>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3点又は0点</t>
    <rPh sb="1" eb="2">
      <t>テン</t>
    </rPh>
    <rPh sb="2" eb="3">
      <t>マタ</t>
    </rPh>
    <rPh sb="5" eb="6">
      <t>テン</t>
    </rPh>
    <phoneticPr fontId="2"/>
  </si>
  <si>
    <t>-</t>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</si>
  <si>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</si>
  <si>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他工事業者による埋設管損傷の対策を行っている。</t>
    <rPh sb="8" eb="10">
      <t>マイセツ</t>
    </rPh>
    <rPh sb="10" eb="11">
      <t>カン</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</si>
  <si>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</si>
  <si>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</si>
  <si>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防災訓練の実施又は参加</t>
    <phoneticPr fontId="2"/>
  </si>
  <si>
    <t>従事者の資格（二販、設備士、業務主任者代理者）取得状況</t>
    <phoneticPr fontId="2"/>
  </si>
  <si>
    <t>配管図面の保管</t>
  </si>
  <si>
    <t>3点、2点又は0点</t>
    <rPh sb="1" eb="2">
      <t>テン</t>
    </rPh>
    <rPh sb="4" eb="5">
      <t>テン</t>
    </rPh>
    <rPh sb="5" eb="6">
      <t>マタ</t>
    </rPh>
    <rPh sb="8" eb="9">
      <t>テン</t>
    </rPh>
    <phoneticPr fontId="2"/>
  </si>
  <si>
    <t xml:space="preserve"> </t>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</si>
  <si>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</si>
  <si>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</si>
  <si>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注２）ここでいう設置率100％とは99％を超えるものをいう。</t>
    <rPh sb="0" eb="1">
      <t>チュウ</t>
    </rPh>
    <rPh sb="8" eb="11">
      <t>セッチリツ</t>
    </rPh>
    <rPh sb="21" eb="22">
      <t>コ</t>
    </rPh>
    <phoneticPr fontId="2"/>
  </si>
  <si>
    <t>ガス栓カバー等</t>
    <rPh sb="2" eb="3">
      <t>セン</t>
    </rPh>
    <rPh sb="6" eb="7">
      <t>トウ</t>
    </rPh>
    <phoneticPr fontId="2"/>
  </si>
  <si>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</si>
  <si>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総合計（Ⅰ＋Ⅱ＋Ⅲ＋Ⅳ）</t>
    <rPh sb="0" eb="3">
      <t>ソウゴウケイ</t>
    </rPh>
    <phoneticPr fontId="2"/>
  </si>
  <si>
    <t>設置率</t>
    <phoneticPr fontId="2"/>
  </si>
  <si>
    <t>Ｎｏ．２　安全機器等の設置の取組</t>
    <rPh sb="5" eb="7">
      <t>アンゼン</t>
    </rPh>
    <rPh sb="7" eb="9">
      <t>キキ</t>
    </rPh>
    <rPh sb="9" eb="10">
      <t>トウ</t>
    </rPh>
    <rPh sb="11" eb="13">
      <t>セッチ</t>
    </rPh>
    <rPh sb="14" eb="15">
      <t>ト</t>
    </rPh>
    <rPh sb="15" eb="16">
      <t>ク</t>
    </rPh>
    <phoneticPr fontId="2"/>
  </si>
  <si>
    <t>Ｎｏ．１　自主的な保安高度化の取組</t>
    <rPh sb="9" eb="11">
      <t>ホアン</t>
    </rPh>
    <phoneticPr fontId="2"/>
  </si>
  <si>
    <t>Ⅳ.自然災害対策  （災害対策への取組）</t>
    <rPh sb="2" eb="4">
      <t>シゼン</t>
    </rPh>
    <rPh sb="4" eb="6">
      <t>サイガイ</t>
    </rPh>
    <rPh sb="6" eb="8">
      <t>タイサク</t>
    </rPh>
    <rPh sb="11" eb="13">
      <t>サイガイ</t>
    </rPh>
    <rPh sb="13" eb="15">
      <t>タイサク</t>
    </rPh>
    <phoneticPr fontId="2"/>
  </si>
  <si>
    <t>Ⅲ.保安業務  （法定保安業務以外の自主的な保安高度化の取組）</t>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</si>
  <si>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</si>
  <si>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リコール対象品への対応</t>
    <rPh sb="4" eb="7">
      <t>タイショウヒン</t>
    </rPh>
    <rPh sb="9" eb="11">
      <t>タイオウ</t>
    </rPh>
    <phoneticPr fontId="2"/>
  </si>
  <si>
    <t>⑥</t>
    <phoneticPr fontId="2"/>
  </si>
  <si>
    <t>3点、2点、1点又は0点</t>
    <rPh sb="1" eb="2">
      <t>テン</t>
    </rPh>
    <rPh sb="4" eb="5">
      <t>テン</t>
    </rPh>
    <rPh sb="7" eb="8">
      <t>テン</t>
    </rPh>
    <rPh sb="8" eb="9">
      <t>マタ</t>
    </rPh>
    <rPh sb="11" eb="12">
      <t>テン</t>
    </rPh>
    <phoneticPr fontId="2"/>
  </si>
  <si>
    <t>　</t>
    <phoneticPr fontId="2"/>
  </si>
  <si>
    <t>1点又は0点</t>
    <rPh sb="1" eb="2">
      <t>テン</t>
    </rPh>
    <rPh sb="2" eb="3">
      <t>マタ</t>
    </rPh>
    <rPh sb="5" eb="6">
      <t>テン</t>
    </rPh>
    <phoneticPr fontId="2"/>
  </si>
  <si>
    <t>設置率８０％以上９９％以下</t>
    <rPh sb="0" eb="3">
      <t>セッチリツ</t>
    </rPh>
    <rPh sb="6" eb="8">
      <t>イジョウ</t>
    </rPh>
    <rPh sb="11" eb="13">
      <t>イカ</t>
    </rPh>
    <phoneticPr fontId="2"/>
  </si>
  <si>
    <t>2点、1点又は0点</t>
    <rPh sb="1" eb="2">
      <t>テン</t>
    </rPh>
    <rPh sb="4" eb="5">
      <t>テン</t>
    </rPh>
    <rPh sb="5" eb="6">
      <t>マタ</t>
    </rPh>
    <rPh sb="8" eb="9">
      <t>テン</t>
    </rPh>
    <phoneticPr fontId="2"/>
  </si>
  <si>
    <t>設置率５０％以上７０％未満</t>
    <rPh sb="0" eb="2">
      <t>セッチ</t>
    </rPh>
    <rPh sb="11" eb="13">
      <t>ミマン</t>
    </rPh>
    <phoneticPr fontId="2"/>
  </si>
  <si>
    <t>設置率７０％以上９９％以下</t>
    <rPh sb="0" eb="2">
      <t>セッチ</t>
    </rPh>
    <rPh sb="2" eb="3">
      <t>リツ</t>
    </rPh>
    <rPh sb="11" eb="13">
      <t>イカ</t>
    </rPh>
    <phoneticPr fontId="2"/>
  </si>
  <si>
    <t>配点</t>
    <rPh sb="0" eb="2">
      <t>ハイテン</t>
    </rPh>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</si>
  <si>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</si>
  <si>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</si>
  <si>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供給設備数は、一般住宅、集合住宅等の設備数の合計とします。</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</si>
  <si>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</si>
  <si>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解説</t>
    <phoneticPr fontId="2"/>
  </si>
  <si>
    <r>
      <rPr>
        <sz val="12"/>
        <rFont val="ＭＳ ゴシック"/>
        <family val="3"/>
        <charset val="128"/>
      </rPr>
      <t>設置率１００％
(100％とは99％を超えるものをいう。)</t>
    </r>
    <r>
      <rPr>
        <strike/>
        <sz val="12"/>
        <rFont val="ＭＳ ゴシック"/>
        <family val="3"/>
        <charset val="128"/>
      </rPr>
      <t xml:space="preserve">
</t>
    </r>
    <phoneticPr fontId="2"/>
  </si>
  <si>
    <t>②安全装置の設置について：</t>
    <phoneticPr fontId="2"/>
  </si>
  <si>
    <t>③消費者啓発について：</t>
    <phoneticPr fontId="2"/>
  </si>
  <si>
    <t>④その他：</t>
    <rPh sb="3" eb="4">
      <t>タ</t>
    </rPh>
    <phoneticPr fontId="2"/>
  </si>
  <si>
    <t>※総合計が90点以上の事業者（所）は技術総括・保安審議官表彰対象者として、提出されたチェックシートの記載内容について、経済産業省本省若しくは監督部が現地ヒアリングで確認させていただきます。</t>
    <rPh sb="3" eb="4">
      <t>ケイ</t>
    </rPh>
    <rPh sb="18" eb="20">
      <t>ギジュツ</t>
    </rPh>
    <rPh sb="20" eb="22">
      <t>ソウカツ</t>
    </rPh>
    <rPh sb="23" eb="25">
      <t>ホアン</t>
    </rPh>
    <rPh sb="25" eb="28">
      <t>シンギカン</t>
    </rPh>
    <rPh sb="28" eb="30">
      <t>ヒョウショウ</t>
    </rPh>
    <rPh sb="30" eb="32">
      <t>タイショウ</t>
    </rPh>
    <rPh sb="32" eb="33">
      <t>シャ</t>
    </rPh>
    <rPh sb="59" eb="64">
      <t>ケイザイサンギョウショウ</t>
    </rPh>
    <rPh sb="82" eb="84">
      <t>カクニン</t>
    </rPh>
    <phoneticPr fontId="2"/>
  </si>
  <si>
    <r>
      <t xml:space="preserve">評価項目
</t>
    </r>
    <r>
      <rPr>
        <sz val="14"/>
        <rFont val="ＭＳ ゴシック"/>
        <family val="3"/>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</si>
  <si>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「資格者数」とは、第二種販売主任者、液化石油ガス設備士、業務主任者代理者取得者の合計数を指す。例えば１名が２つの資格を取得している場合は「２」とする。</t>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</si>
  <si>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全消費者の現状の配管図面を保管している。</t>
    <rPh sb="0" eb="1">
      <t>ゼン</t>
    </rPh>
    <rPh sb="1" eb="4">
      <t>ショウヒシャ</t>
    </rPh>
    <rPh sb="5" eb="7">
      <t>ゲンジョウ</t>
    </rPh>
    <rPh sb="8" eb="10">
      <t>ハイカン</t>
    </rPh>
    <rPh sb="10" eb="12">
      <t>ズメン</t>
    </rPh>
    <rPh sb="13" eb="15">
      <t>ホカン</t>
    </rPh>
    <phoneticPr fontId="2"/>
  </si>
  <si>
    <t>ハザードマップの活用</t>
    <rPh sb="8" eb="10">
      <t>カツヨウ</t>
    </rPh>
    <phoneticPr fontId="2"/>
  </si>
  <si>
    <t>事業者（所）が所在している地域のハザードマップに基づいて、災害時の対策を講じている。</t>
    <rPh sb="0" eb="3">
      <t>ジギョウシャ</t>
    </rPh>
    <rPh sb="4" eb="5">
      <t>トコロ</t>
    </rPh>
    <rPh sb="7" eb="9">
      <t>ショザイ</t>
    </rPh>
    <rPh sb="13" eb="15">
      <t>チイキ</t>
    </rPh>
    <rPh sb="24" eb="25">
      <t>モト</t>
    </rPh>
    <rPh sb="29" eb="31">
      <t>サイガイ</t>
    </rPh>
    <rPh sb="31" eb="32">
      <t>ジ</t>
    </rPh>
    <rPh sb="33" eb="35">
      <t>タイサク</t>
    </rPh>
    <rPh sb="36" eb="37">
      <t>コウ</t>
    </rPh>
    <phoneticPr fontId="2"/>
  </si>
  <si>
    <t>災害発生時の対応について</t>
    <rPh sb="0" eb="2">
      <t>サイガイ</t>
    </rPh>
    <rPh sb="2" eb="4">
      <t>ハッセイ</t>
    </rPh>
    <rPh sb="4" eb="5">
      <t>ジ</t>
    </rPh>
    <rPh sb="6" eb="8">
      <t>タイオウ</t>
    </rPh>
    <phoneticPr fontId="2"/>
  </si>
  <si>
    <t>Ⅰ類；Ｓ型は製造年月から１０年
Ⅱ類；Ｎ型は製造年月から７年
を経過した期限切れのものがないこと。
（調整器について、集合住宅等では一施設一台とする。）</t>
    <rPh sb="1" eb="2">
      <t>ルイ</t>
    </rPh>
    <rPh sb="4" eb="5">
      <t>ガタ</t>
    </rPh>
    <rPh sb="14" eb="15">
      <t>ネン</t>
    </rPh>
    <rPh sb="20" eb="21">
      <t>ガタ</t>
    </rPh>
    <rPh sb="29" eb="30">
      <t>ネン</t>
    </rPh>
    <rPh sb="32" eb="34">
      <t>ケイカ</t>
    </rPh>
    <rPh sb="36" eb="38">
      <t>キゲン</t>
    </rPh>
    <rPh sb="38" eb="39">
      <t>キ</t>
    </rPh>
    <rPh sb="51" eb="54">
      <t>チョウセイキ</t>
    </rPh>
    <phoneticPr fontId="2"/>
  </si>
  <si>
    <t>調整器、高低圧ホースの定期交換</t>
    <rPh sb="0" eb="3">
      <t>チョウセイキ</t>
    </rPh>
    <rPh sb="11" eb="13">
      <t>テイキ</t>
    </rPh>
    <rPh sb="13" eb="15">
      <t>コウカン</t>
    </rPh>
    <phoneticPr fontId="2"/>
  </si>
  <si>
    <t>行政、地域液協及び都道府県ＬＰガス協会等が各地で実施される保安講習会に積極的に参加する。</t>
    <rPh sb="0" eb="2">
      <t>ギョウセイ</t>
    </rPh>
    <rPh sb="3" eb="5">
      <t>チイキ</t>
    </rPh>
    <rPh sb="5" eb="6">
      <t>エキ</t>
    </rPh>
    <rPh sb="6" eb="7">
      <t>キョウ</t>
    </rPh>
    <rPh sb="7" eb="8">
      <t>オヨ</t>
    </rPh>
    <rPh sb="9" eb="13">
      <t>トドウフケン</t>
    </rPh>
    <rPh sb="17" eb="19">
      <t>キョウカイ</t>
    </rPh>
    <rPh sb="19" eb="20">
      <t>トウ</t>
    </rPh>
    <rPh sb="21" eb="22">
      <t>カク</t>
    </rPh>
    <rPh sb="22" eb="23">
      <t>チ</t>
    </rPh>
    <rPh sb="24" eb="26">
      <t>ジッシ</t>
    </rPh>
    <rPh sb="29" eb="31">
      <t>ホアン</t>
    </rPh>
    <rPh sb="31" eb="34">
      <t>コウシュウカイ</t>
    </rPh>
    <rPh sb="35" eb="38">
      <t>セッキョクテキ</t>
    </rPh>
    <rPh sb="39" eb="41">
      <t>サンカ</t>
    </rPh>
    <phoneticPr fontId="2"/>
  </si>
  <si>
    <t>販売事業所名</t>
    <rPh sb="0" eb="2">
      <t>ハンバイ</t>
    </rPh>
    <rPh sb="2" eb="5">
      <t>ジギョウショ</t>
    </rPh>
    <rPh sb="5" eb="6">
      <t>メイ</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</si>
  <si>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</si>
  <si>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</si>
  <si>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計画</t>
    <rPh sb="0" eb="2">
      <t>ケイカク</t>
    </rPh>
    <phoneticPr fontId="2"/>
  </si>
  <si>
    <t>２点又は０点</t>
    <rPh sb="1" eb="2">
      <t>テン</t>
    </rPh>
    <rPh sb="2" eb="3">
      <t>マタ</t>
    </rPh>
    <rPh sb="5" eb="6">
      <t>テン</t>
    </rPh>
    <phoneticPr fontId="2"/>
  </si>
  <si>
    <t>実行</t>
    <rPh sb="0" eb="2">
      <t>ジッコウ</t>
    </rPh>
    <phoneticPr fontId="2"/>
  </si>
  <si>
    <t>２点又は０点</t>
    <phoneticPr fontId="2"/>
  </si>
  <si>
    <t>検討・評価</t>
    <rPh sb="0" eb="2">
      <t>ケントウ</t>
    </rPh>
    <rPh sb="3" eb="5">
      <t>ヒョウカ</t>
    </rPh>
    <phoneticPr fontId="2"/>
  </si>
  <si>
    <t>設置推進</t>
    <rPh sb="0" eb="2">
      <t>セッチ</t>
    </rPh>
    <rPh sb="2" eb="4">
      <t>スイシン</t>
    </rPh>
    <phoneticPr fontId="2"/>
  </si>
  <si>
    <t>2点、1点又は0点</t>
    <phoneticPr fontId="2"/>
  </si>
  <si>
    <t>設置推進</t>
    <phoneticPr fontId="2"/>
  </si>
  <si>
    <t>3点、2点、1点又は0点</t>
    <phoneticPr fontId="2"/>
  </si>
  <si>
    <t>１点又は０点</t>
    <phoneticPr fontId="2"/>
  </si>
  <si>
    <t>調整器、高低圧ホースの定期交換</t>
    <rPh sb="0" eb="3">
      <t>チョウセイキ</t>
    </rPh>
    <rPh sb="4" eb="5">
      <t>コウ</t>
    </rPh>
    <rPh sb="5" eb="7">
      <t>テイアツ</t>
    </rPh>
    <rPh sb="11" eb="13">
      <t>テイキ</t>
    </rPh>
    <rPh sb="13" eb="15">
      <t>コウカン</t>
    </rPh>
    <phoneticPr fontId="2"/>
  </si>
  <si>
    <t>３点又は０点</t>
    <phoneticPr fontId="2"/>
  </si>
  <si>
    <t>合計</t>
    <rPh sb="0" eb="2">
      <t>ゴウケイ</t>
    </rPh>
    <phoneticPr fontId="2"/>
  </si>
  <si>
    <t>保安教育の実施</t>
    <phoneticPr fontId="2"/>
  </si>
  <si>
    <t>体制整備等</t>
    <rPh sb="4" eb="5">
      <t>トウ</t>
    </rPh>
    <phoneticPr fontId="2"/>
  </si>
  <si>
    <t>３点又は０点</t>
    <rPh sb="1" eb="2">
      <t>テン</t>
    </rPh>
    <rPh sb="2" eb="3">
      <t>マタ</t>
    </rPh>
    <rPh sb="5" eb="6">
      <t>テン</t>
    </rPh>
    <phoneticPr fontId="2"/>
  </si>
  <si>
    <t>業務用厨房施設への法定周知以外の周知</t>
    <phoneticPr fontId="2"/>
  </si>
  <si>
    <t>業務用厨房施設への業務用換気警報器の設置</t>
    <phoneticPr fontId="2"/>
  </si>
  <si>
    <t>配管図面の保管</t>
    <phoneticPr fontId="2"/>
  </si>
  <si>
    <t>リコール対象品への対応</t>
    <rPh sb="4" eb="6">
      <t>タイショウ</t>
    </rPh>
    <rPh sb="6" eb="7">
      <t>ヒン</t>
    </rPh>
    <rPh sb="9" eb="11">
      <t>タイオウ</t>
    </rPh>
    <phoneticPr fontId="2"/>
  </si>
  <si>
    <t>Ⅳ.自然災害対策（災害対策への取組）</t>
    <rPh sb="2" eb="4">
      <t>シゼン</t>
    </rPh>
    <rPh sb="4" eb="6">
      <t>サイガイ</t>
    </rPh>
    <rPh sb="6" eb="8">
      <t>タイサク</t>
    </rPh>
    <phoneticPr fontId="2"/>
  </si>
  <si>
    <t>申告書</t>
    <phoneticPr fontId="2"/>
  </si>
  <si>
    <t>技術力向上指導</t>
    <phoneticPr fontId="2"/>
  </si>
  <si>
    <t>保安講習会参加</t>
    <phoneticPr fontId="2"/>
  </si>
  <si>
    <t>点</t>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</si>
  <si>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</si>
  <si>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</si>
  <si>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</si>
  <si>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</si>
  <si>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</si>
  <si>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</si>
  <si>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Ⅲ.保安業務  （法定保安業務以外の自主的な保安高度化の取組）</t>
    <phoneticPr fontId="2"/>
  </si>
  <si>
    <t>総合計</t>
    <rPh sb="0" eb="1">
      <t>ソウ</t>
    </rPh>
    <rPh sb="1" eb="3">
      <t>ゴウケイ</t>
    </rPh>
    <phoneticPr fontId="2"/>
  </si>
  <si>
    <t>Ｎｏ．１　保安体制・責任と権限の明確化</t>
    <rPh sb="5" eb="7">
      <t>ホアン</t>
    </rPh>
    <rPh sb="7" eb="9">
      <t>タイセイ</t>
    </rPh>
    <rPh sb="10" eb="12">
      <t>セキニン</t>
    </rPh>
    <rPh sb="13" eb="15">
      <t>ケンゲン</t>
    </rPh>
    <rPh sb="16" eb="18">
      <t>メイカク</t>
    </rPh>
    <rPh sb="18" eb="19">
      <t>カ</t>
    </rPh>
    <phoneticPr fontId="2"/>
  </si>
  <si>
    <t>Ｎｏ．２　安全機器等の設置の取組</t>
    <rPh sb="5" eb="7">
      <t>アンゼン</t>
    </rPh>
    <rPh sb="7" eb="10">
      <t>キキトウ</t>
    </rPh>
    <rPh sb="11" eb="13">
      <t>セッチ</t>
    </rPh>
    <rPh sb="14" eb="16">
      <t>トリクミ</t>
    </rPh>
    <phoneticPr fontId="2"/>
  </si>
  <si>
    <t>Ｎｏ．３　予防保全（期限管理）</t>
    <phoneticPr fontId="2"/>
  </si>
  <si>
    <t>Ｎｏ．１　自主的な保安高度化の取組</t>
    <phoneticPr fontId="2"/>
  </si>
  <si>
    <t>Ｎｏ．２　消費者保安啓発活動</t>
    <phoneticPr fontId="2"/>
  </si>
  <si>
    <t>①ガス警報器</t>
    <phoneticPr fontId="2"/>
  </si>
  <si>
    <t>②漏洩検知装置</t>
    <rPh sb="1" eb="3">
      <t>ロウエイ</t>
    </rPh>
    <phoneticPr fontId="2"/>
  </si>
  <si>
    <t>③集中監視システムの導入</t>
    <phoneticPr fontId="2"/>
  </si>
  <si>
    <t>④安全装置付きガスコンロ</t>
    <phoneticPr fontId="2"/>
  </si>
  <si>
    <t>⑤ガス漏れ警報器連動遮断装置</t>
    <phoneticPr fontId="2"/>
  </si>
  <si>
    <t>⑥ガス栓カバー等</t>
    <phoneticPr fontId="2"/>
  </si>
  <si>
    <t>①調整器、高低圧ホースの定期交換</t>
    <phoneticPr fontId="2"/>
  </si>
  <si>
    <t>②定期交換の管理</t>
    <phoneticPr fontId="2"/>
  </si>
  <si>
    <t>③老朽化設備・機器の一掃</t>
    <phoneticPr fontId="2"/>
  </si>
  <si>
    <t>②従事者の資格取得状況</t>
    <phoneticPr fontId="2"/>
  </si>
  <si>
    <t>①不燃防が付いていない器具を使用している消費者への保安啓発活動</t>
    <phoneticPr fontId="2"/>
  </si>
  <si>
    <t>③不燃防の付いている燃焼器への交換</t>
    <phoneticPr fontId="2"/>
  </si>
  <si>
    <t>④業務用厨房施設への法定周知以外の周知</t>
    <phoneticPr fontId="2"/>
  </si>
  <si>
    <t>⑤業務用厨房施設への業務用換気警報器の設置</t>
    <phoneticPr fontId="2"/>
  </si>
  <si>
    <t>①配管図面の保管</t>
    <phoneticPr fontId="2"/>
  </si>
  <si>
    <t>①経年埋設管の交換</t>
    <phoneticPr fontId="2"/>
  </si>
  <si>
    <t>②他工事業者による事故防止対策</t>
    <phoneticPr fontId="2"/>
  </si>
  <si>
    <t>③メータの異常表示の確認</t>
    <phoneticPr fontId="2"/>
  </si>
  <si>
    <t>④安全装置の有無の調査</t>
    <phoneticPr fontId="2"/>
  </si>
  <si>
    <t>①消費者への保安啓発活動</t>
    <phoneticPr fontId="2"/>
  </si>
  <si>
    <t>②１０月の消費者保安月間における消費者への保安啓発活動</t>
    <phoneticPr fontId="2"/>
  </si>
  <si>
    <t>④リコール対象品への対応</t>
    <rPh sb="5" eb="7">
      <t>タイショウ</t>
    </rPh>
    <rPh sb="7" eb="8">
      <t>ヒン</t>
    </rPh>
    <rPh sb="10" eb="12">
      <t>タイオウ</t>
    </rPh>
    <phoneticPr fontId="2"/>
  </si>
  <si>
    <t>③防災訓練の実施又は参加</t>
    <phoneticPr fontId="2"/>
  </si>
  <si>
    <t>④災害マニュアル、災害対策指針等の整備等</t>
  </si>
  <si>
    <t>⑤ハザードマップの活用</t>
    <phoneticPr fontId="2"/>
  </si>
  <si>
    <t>⑥災害発生時の対応について</t>
    <phoneticPr fontId="2"/>
  </si>
  <si>
    <t>検討
・評価</t>
    <rPh sb="0" eb="2">
      <t>ケントウ</t>
    </rPh>
    <rPh sb="4" eb="6">
      <t>ヒョウカ</t>
    </rPh>
    <phoneticPr fontId="2"/>
  </si>
  <si>
    <t>設置
推進</t>
    <rPh sb="0" eb="2">
      <t>セッチ</t>
    </rPh>
    <rPh sb="3" eb="5">
      <t>スイシン</t>
    </rPh>
    <phoneticPr fontId="2"/>
  </si>
  <si>
    <t>技術力向上指導</t>
    <phoneticPr fontId="2"/>
  </si>
  <si>
    <t>保安講習会参加</t>
    <phoneticPr fontId="2"/>
  </si>
  <si>
    <t>２点又は０点</t>
  </si>
  <si>
    <t>2点、1点又は0点</t>
  </si>
  <si>
    <t>3点、2点、1点又は0点</t>
  </si>
  <si>
    <t>１点又は０点</t>
  </si>
  <si>
    <t>３点又は０点</t>
  </si>
  <si>
    <t>登録事業者名
※事業所単位での申告の場合はかっこ書きで事業所名を記載すること。</t>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</si>
  <si>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</si>
  <si>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</si>
  <si>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経営者等が保安に対する姿勢を社内外に明確にし、保安組織体制の構築及び保安関連予算の確保を図っている。</t>
    <rPh sb="0" eb="3">
      <t>ケイエイシャ</t>
    </rPh>
    <rPh sb="3" eb="4">
      <t>トウ</t>
    </rPh>
    <rPh sb="5" eb="7">
      <t>ホアン</t>
    </rPh>
    <rPh sb="8" eb="9">
      <t>タイ</t>
    </rPh>
    <rPh sb="11" eb="13">
      <t>シセイ</t>
    </rPh>
    <rPh sb="14" eb="17">
      <t>シャナイガイ</t>
    </rPh>
    <rPh sb="18" eb="20">
      <t>メイカク</t>
    </rPh>
    <rPh sb="23" eb="25">
      <t>ホアン</t>
    </rPh>
    <rPh sb="25" eb="27">
      <t>ソシキ</t>
    </rPh>
    <rPh sb="27" eb="29">
      <t>タイセイ</t>
    </rPh>
    <rPh sb="30" eb="32">
      <t>コウチク</t>
    </rPh>
    <rPh sb="32" eb="33">
      <t>オヨ</t>
    </rPh>
    <rPh sb="34" eb="36">
      <t>ホアン</t>
    </rPh>
    <rPh sb="36" eb="38">
      <t>カンレン</t>
    </rPh>
    <rPh sb="38" eb="40">
      <t>ヨサン</t>
    </rPh>
    <rPh sb="41" eb="43">
      <t>カクホ</t>
    </rPh>
    <rPh sb="44" eb="45">
      <t>ハカ</t>
    </rPh>
    <phoneticPr fontId="2"/>
  </si>
  <si>
    <t>保安確保に対してコミットメントを有しており、明示している。
明示の例
・社内に掲示している。
・ホームページで公表している。
・広報誌等に掲載を行っている。</t>
    <rPh sb="0" eb="2">
      <t>ホアン</t>
    </rPh>
    <rPh sb="2" eb="4">
      <t>カクホ</t>
    </rPh>
    <rPh sb="5" eb="6">
      <t>タイ</t>
    </rPh>
    <rPh sb="22" eb="24">
      <t>メイジ</t>
    </rPh>
    <rPh sb="30" eb="32">
      <t>メイジ</t>
    </rPh>
    <rPh sb="36" eb="38">
      <t>シャナイ</t>
    </rPh>
    <rPh sb="39" eb="41">
      <t>ケイジ</t>
    </rPh>
    <rPh sb="55" eb="57">
      <t>コウヒョウ</t>
    </rPh>
    <rPh sb="64" eb="67">
      <t>コウホウシ</t>
    </rPh>
    <rPh sb="67" eb="68">
      <t>トウ</t>
    </rPh>
    <rPh sb="69" eb="71">
      <t>ケイサイ</t>
    </rPh>
    <rPh sb="72" eb="73">
      <t>オコナ</t>
    </rPh>
    <phoneticPr fontId="2"/>
  </si>
  <si>
    <t>保安確保に対してコミットメントを有している。</t>
    <rPh sb="0" eb="2">
      <t>ホアン</t>
    </rPh>
    <rPh sb="2" eb="4">
      <t>カクホ</t>
    </rPh>
    <rPh sb="5" eb="6">
      <t>タイ</t>
    </rPh>
    <phoneticPr fontId="2"/>
  </si>
  <si>
    <t>Ｎｏ．２　保安教育・資格取得</t>
    <rPh sb="5" eb="7">
      <t>ホアン</t>
    </rPh>
    <rPh sb="7" eb="9">
      <t>キョウイク</t>
    </rPh>
    <rPh sb="10" eb="12">
      <t>シカク</t>
    </rPh>
    <rPh sb="12" eb="14">
      <t>シュトク</t>
    </rPh>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</si>
  <si>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</si>
  <si>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rPh sb="5" eb="7">
      <t>ハイカン</t>
    </rPh>
    <rPh sb="7" eb="9">
      <t>ズメン</t>
    </rPh>
    <phoneticPr fontId="2"/>
  </si>
  <si>
    <t>Ｎｏ．５　埋設管の管理</t>
    <rPh sb="5" eb="8">
      <t>マイセツカン</t>
    </rPh>
    <rPh sb="9" eb="11">
      <t>カンリ</t>
    </rPh>
    <phoneticPr fontId="2"/>
  </si>
  <si>
    <t>全消費者に対し、定期供給設備点検について法定期間内に実施できるよう確認体制が整備されており、また点検記録に遺漏がないか、良否判定が適切であるか等のチェック体制が整備されていること。</t>
    <phoneticPr fontId="2"/>
  </si>
  <si>
    <t>法定期間内における確実な消費設備調査の実施体制</t>
    <rPh sb="0" eb="2">
      <t>ホウテイ</t>
    </rPh>
    <rPh sb="2" eb="5">
      <t>キカンナイ</t>
    </rPh>
    <rPh sb="9" eb="11">
      <t>カクジツ</t>
    </rPh>
    <rPh sb="12" eb="14">
      <t>ショウヒ</t>
    </rPh>
    <rPh sb="14" eb="16">
      <t>セツビ</t>
    </rPh>
    <rPh sb="16" eb="18">
      <t>チョウサ</t>
    </rPh>
    <rPh sb="19" eb="21">
      <t>ジッシ</t>
    </rPh>
    <rPh sb="21" eb="23">
      <t>タイセイ</t>
    </rPh>
    <phoneticPr fontId="2"/>
  </si>
  <si>
    <t>全消費者に対し、定期消費設備調査について法定期間内に実施できるよう確認体制が整備されており、また調査記録に遺漏がないか、良否判定が適切であるか等のチェック体制が整備されていること。</t>
    <phoneticPr fontId="2"/>
  </si>
  <si>
    <t>軒先容器等の適切な管理</t>
    <rPh sb="0" eb="2">
      <t>ノキサキ</t>
    </rPh>
    <rPh sb="2" eb="4">
      <t>ヨウキ</t>
    </rPh>
    <rPh sb="4" eb="5">
      <t>トウ</t>
    </rPh>
    <rPh sb="6" eb="8">
      <t>テキセツ</t>
    </rPh>
    <rPh sb="9" eb="11">
      <t>カンリ</t>
    </rPh>
    <phoneticPr fontId="2"/>
  </si>
  <si>
    <t>閉栓となり、かつ、すぐに使用の見込みのない消費先については、速やかに容器等の撤去を行っている。</t>
    <rPh sb="0" eb="2">
      <t>ヘイセン</t>
    </rPh>
    <rPh sb="12" eb="14">
      <t>シヨウ</t>
    </rPh>
    <rPh sb="15" eb="17">
      <t>ミコ</t>
    </rPh>
    <rPh sb="21" eb="23">
      <t>ショウヒ</t>
    </rPh>
    <rPh sb="23" eb="24">
      <t>サキ</t>
    </rPh>
    <rPh sb="30" eb="31">
      <t>スミ</t>
    </rPh>
    <rPh sb="34" eb="36">
      <t>ヨウキ</t>
    </rPh>
    <rPh sb="36" eb="37">
      <t>トウ</t>
    </rPh>
    <rPh sb="38" eb="40">
      <t>テッキョ</t>
    </rPh>
    <rPh sb="41" eb="42">
      <t>オコナ</t>
    </rPh>
    <phoneticPr fontId="2"/>
  </si>
  <si>
    <t>質量販売にかかる事故防止対策</t>
    <rPh sb="0" eb="2">
      <t>シツリョウ</t>
    </rPh>
    <rPh sb="2" eb="4">
      <t>ハンバイ</t>
    </rPh>
    <rPh sb="8" eb="10">
      <t>ジコ</t>
    </rPh>
    <rPh sb="10" eb="12">
      <t>ボウシ</t>
    </rPh>
    <rPh sb="12" eb="14">
      <t>タイサク</t>
    </rPh>
    <phoneticPr fontId="2"/>
  </si>
  <si>
    <t>使用終了後、速やかな容器の引き取りを行っている。</t>
    <rPh sb="10" eb="12">
      <t>ヨウキ</t>
    </rPh>
    <phoneticPr fontId="2"/>
  </si>
  <si>
    <t>質量販売を行っていない場合においては速やかな容器の引き取りができる体制を整備している。</t>
    <phoneticPr fontId="2"/>
  </si>
  <si>
    <t>1点又は0点</t>
    <phoneticPr fontId="2"/>
  </si>
  <si>
    <t>バルク供給については供給設備数から引いてください。</t>
    <rPh sb="10" eb="12">
      <t>キョウキュウ</t>
    </rPh>
    <rPh sb="17" eb="18">
      <t>ヒ</t>
    </rPh>
    <phoneticPr fontId="2"/>
  </si>
  <si>
    <t>Ｎｏ．２　保安教育・資格取得</t>
    <phoneticPr fontId="2"/>
  </si>
  <si>
    <t>Ｎｏ．４　配管図面</t>
    <phoneticPr fontId="2"/>
  </si>
  <si>
    <t>容器の引き取り</t>
    <rPh sb="0" eb="2">
      <t>ヨウキ</t>
    </rPh>
    <rPh sb="3" eb="4">
      <t>ヒ</t>
    </rPh>
    <rPh sb="5" eb="6">
      <t>ト</t>
    </rPh>
    <phoneticPr fontId="2"/>
  </si>
  <si>
    <t>１点又は０点</t>
    <rPh sb="1" eb="2">
      <t>テン</t>
    </rPh>
    <rPh sb="2" eb="3">
      <t>マタ</t>
    </rPh>
    <rPh sb="5" eb="6">
      <t>テン</t>
    </rPh>
    <phoneticPr fontId="2"/>
  </si>
  <si>
    <t>Ｎｏ．１　経営者等の保安確保</t>
    <phoneticPr fontId="2"/>
  </si>
  <si>
    <t>①経営者等の保安確保へ向けたコミットメント等</t>
    <phoneticPr fontId="2"/>
  </si>
  <si>
    <t>Ｎｏ．２　保安教育・資格取得</t>
    <phoneticPr fontId="2"/>
  </si>
  <si>
    <t>①保安教育の実施</t>
    <phoneticPr fontId="2"/>
  </si>
  <si>
    <t>体制整備等</t>
    <phoneticPr fontId="2"/>
  </si>
  <si>
    <t>Ｎｏ．３　ＣＯ中毒事故防止対策</t>
    <phoneticPr fontId="2"/>
  </si>
  <si>
    <t>Ｎｏ．４配管図面</t>
    <phoneticPr fontId="2"/>
  </si>
  <si>
    <t>Ｎｏ．５　埋設管の管理</t>
    <phoneticPr fontId="2"/>
  </si>
  <si>
    <t>⑤軒先容器等の適切な管理</t>
    <phoneticPr fontId="2"/>
  </si>
  <si>
    <t>⑥質量販売にかかる事故防止対策</t>
    <phoneticPr fontId="2"/>
  </si>
  <si>
    <t>容器流出に関する対策</t>
    <phoneticPr fontId="2"/>
  </si>
  <si>
    <t>全消費者に対して容器への鎖又はベルトの２本取付け等を推進している。</t>
    <phoneticPr fontId="2"/>
  </si>
  <si>
    <t>消費者先に設置されている容器について管理している。</t>
    <phoneticPr fontId="2"/>
  </si>
  <si>
    <t>容器流出防止措置を講じる必要がある地域以外にも積極的に対策を講じている。</t>
    <phoneticPr fontId="2"/>
  </si>
  <si>
    <t>消費者先ごとに容器本数、形態の把握を行うことで容器流出が発生した際にも直ちに把握できる状態である。</t>
    <phoneticPr fontId="2"/>
  </si>
  <si>
    <t>容器流出に関する対策</t>
    <rPh sb="2" eb="4">
      <t>リュウシュツ</t>
    </rPh>
    <rPh sb="5" eb="6">
      <t>カン</t>
    </rPh>
    <rPh sb="8" eb="10">
      <t>タイサク</t>
    </rPh>
    <phoneticPr fontId="2"/>
  </si>
  <si>
    <t>管理・把握状況</t>
    <rPh sb="0" eb="2">
      <t>カンリ</t>
    </rPh>
    <rPh sb="3" eb="5">
      <t>ハアク</t>
    </rPh>
    <rPh sb="5" eb="7">
      <t>ジョウキョウ</t>
    </rPh>
    <phoneticPr fontId="2"/>
  </si>
  <si>
    <t>②容器流出に関する対策</t>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</si>
  <si>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rPh sb="36" eb="38">
      <t>セッチ</t>
    </rPh>
    <rPh sb="38" eb="39">
      <t>リツ</t>
    </rPh>
    <rPh sb="43" eb="45">
      <t>イカ</t>
    </rPh>
    <rPh sb="47" eb="48">
      <t>カ</t>
    </rPh>
    <phoneticPr fontId="2"/>
  </si>
  <si>
    <t>設置を推進しており、さらに消費者の要望に応じ導入できる体制になっている。（設置率100%以下でも可。）</t>
    <rPh sb="13" eb="16">
      <t>ショウヒシャ</t>
    </rPh>
    <rPh sb="17" eb="19">
      <t>ヨウボウ</t>
    </rPh>
    <rPh sb="20" eb="21">
      <t>オウ</t>
    </rPh>
    <rPh sb="22" eb="24">
      <t>ドウニュウ</t>
    </rPh>
    <rPh sb="27" eb="29">
      <t>タイセイ</t>
    </rPh>
    <phoneticPr fontId="2"/>
  </si>
  <si>
    <t>設置を推進しており、さらに消費者の要望に応じ導入できる体制になっている。
（導入率３０％未満でも可。）</t>
    <rPh sb="13" eb="16">
      <t>ショウヒシャ</t>
    </rPh>
    <rPh sb="17" eb="19">
      <t>ヨウボウ</t>
    </rPh>
    <rPh sb="20" eb="21">
      <t>オウ</t>
    </rPh>
    <rPh sb="22" eb="24">
      <t>ドウニュウ</t>
    </rPh>
    <rPh sb="27" eb="29">
      <t>タイセイ</t>
    </rPh>
    <rPh sb="38" eb="40">
      <t>ドウニュウ</t>
    </rPh>
    <rPh sb="44" eb="46">
      <t>ミマン</t>
    </rPh>
    <phoneticPr fontId="2"/>
  </si>
  <si>
    <t>認定液化石油ガス販売事業者として認定を受けている。</t>
    <rPh sb="0" eb="2">
      <t>ニンテイ</t>
    </rPh>
    <rPh sb="2" eb="4">
      <t>エキカ</t>
    </rPh>
    <rPh sb="4" eb="6">
      <t>セキユ</t>
    </rPh>
    <rPh sb="8" eb="10">
      <t>ハンバイ</t>
    </rPh>
    <rPh sb="10" eb="13">
      <t>ジギョウシャ</t>
    </rPh>
    <rPh sb="16" eb="18">
      <t>ニンテイ</t>
    </rPh>
    <rPh sb="19" eb="20">
      <t>ウ</t>
    </rPh>
    <phoneticPr fontId="2"/>
  </si>
  <si>
    <t>販売事業所の導入率７０％以上</t>
    <phoneticPr fontId="2"/>
  </si>
  <si>
    <t>販売事業所導入率</t>
    <rPh sb="0" eb="2">
      <t>ハンバイ</t>
    </rPh>
    <rPh sb="2" eb="5">
      <t>ジギョウショ</t>
    </rPh>
    <rPh sb="5" eb="8">
      <t>ドウニュウリツ</t>
    </rPh>
    <phoneticPr fontId="2"/>
  </si>
  <si>
    <t>販売事業所の導入率３０％以上</t>
    <phoneticPr fontId="2"/>
  </si>
  <si>
    <t>安全装置付きガスコンロへの交換を推進しており、さらに消費者の要望に応じ積極的に導入していること。</t>
    <rPh sb="0" eb="2">
      <t>アンゼン</t>
    </rPh>
    <rPh sb="2" eb="4">
      <t>ソウチ</t>
    </rPh>
    <rPh sb="4" eb="5">
      <t>ツ</t>
    </rPh>
    <rPh sb="13" eb="15">
      <t>コウカン</t>
    </rPh>
    <rPh sb="16" eb="18">
      <t>スイシン</t>
    </rPh>
    <rPh sb="35" eb="37">
      <t>セッキョク</t>
    </rPh>
    <rPh sb="37" eb="38">
      <t>テキ</t>
    </rPh>
    <rPh sb="39" eb="41">
      <t>ドウニュウ</t>
    </rPh>
    <phoneticPr fontId="2"/>
  </si>
  <si>
    <t>業務用施設に設置を推進しており、さらに消費者の要望に応じ積極的に導入し、導入率７０％以上。</t>
    <rPh sb="6" eb="8">
      <t>セッチ</t>
    </rPh>
    <rPh sb="9" eb="11">
      <t>スイシン</t>
    </rPh>
    <rPh sb="19" eb="22">
      <t>ショウヒシャ</t>
    </rPh>
    <rPh sb="23" eb="25">
      <t>ヨウボウ</t>
    </rPh>
    <rPh sb="26" eb="27">
      <t>オウ</t>
    </rPh>
    <rPh sb="28" eb="30">
      <t>セッキョク</t>
    </rPh>
    <rPh sb="30" eb="31">
      <t>テキ</t>
    </rPh>
    <rPh sb="32" eb="34">
      <t>ドウニュウ</t>
    </rPh>
    <phoneticPr fontId="2"/>
  </si>
  <si>
    <t xml:space="preserve">
ここでいうガス漏れ警報器連動遮断装置とは、マイコンメータの設置されているところも含み、全てガス漏れ警報器と連動しているものをいいます。</t>
    <phoneticPr fontId="2"/>
  </si>
  <si>
    <t>業務用施設に設置を推進しており、さらに消費者の要望に応じ積極的に導入していること。</t>
    <rPh sb="0" eb="3">
      <t>ギョウムヨウ</t>
    </rPh>
    <rPh sb="3" eb="5">
      <t>シセツ</t>
    </rPh>
    <phoneticPr fontId="2"/>
  </si>
  <si>
    <t>使用していないガス栓への設置又は遊び栓（使用しないガス栓）のないガス器具への交換を推進しており、さらに消費者の要望に応じ積極的に対応していること。</t>
    <rPh sb="0" eb="2">
      <t>シヨウ</t>
    </rPh>
    <rPh sb="9" eb="10">
      <t>セン</t>
    </rPh>
    <rPh sb="12" eb="14">
      <t>セッチ</t>
    </rPh>
    <rPh sb="14" eb="15">
      <t>マタ</t>
    </rPh>
    <rPh sb="16" eb="17">
      <t>アソ</t>
    </rPh>
    <rPh sb="18" eb="19">
      <t>セン</t>
    </rPh>
    <rPh sb="20" eb="22">
      <t>シヨウ</t>
    </rPh>
    <rPh sb="27" eb="28">
      <t>セン</t>
    </rPh>
    <rPh sb="34" eb="36">
      <t>キグ</t>
    </rPh>
    <rPh sb="38" eb="40">
      <t>コウカン</t>
    </rPh>
    <rPh sb="41" eb="43">
      <t>スイシン</t>
    </rPh>
    <rPh sb="51" eb="54">
      <t>ショウヒシャ</t>
    </rPh>
    <rPh sb="55" eb="57">
      <t>ヨウボウ</t>
    </rPh>
    <rPh sb="58" eb="59">
      <t>オウ</t>
    </rPh>
    <rPh sb="60" eb="62">
      <t>セッキョク</t>
    </rPh>
    <rPh sb="62" eb="63">
      <t>テキ</t>
    </rPh>
    <rPh sb="64" eb="66">
      <t>タイオウ</t>
    </rPh>
    <phoneticPr fontId="2"/>
  </si>
  <si>
    <t>遊び栓（使用しないガス栓）のないガス器具への交換とは遊び栓のある２口ガス栓を１口ガス栓に交換することをいいます。</t>
    <rPh sb="0" eb="1">
      <t>アソ</t>
    </rPh>
    <rPh sb="2" eb="3">
      <t>セン</t>
    </rPh>
    <rPh sb="33" eb="34">
      <t>クチ</t>
    </rPh>
    <rPh sb="36" eb="37">
      <t>セン</t>
    </rPh>
    <rPh sb="39" eb="40">
      <t>クチ</t>
    </rPh>
    <rPh sb="42" eb="43">
      <t>セン</t>
    </rPh>
    <rPh sb="44" eb="46">
      <t>コウカン</t>
    </rPh>
    <phoneticPr fontId="2"/>
  </si>
  <si>
    <t>電子的に期限切れが把握できるシステムとなっている。</t>
    <rPh sb="0" eb="3">
      <t>デンシテキ</t>
    </rPh>
    <rPh sb="4" eb="6">
      <t>キゲン</t>
    </rPh>
    <rPh sb="6" eb="7">
      <t>キ</t>
    </rPh>
    <rPh sb="9" eb="11">
      <t>ハアク</t>
    </rPh>
    <phoneticPr fontId="2"/>
  </si>
  <si>
    <t>例　
・調整器
・高低圧ホース
・ガス警報器
・ＣＯ警報器（業務用換気警報器）</t>
    <rPh sb="0" eb="1">
      <t>レイ</t>
    </rPh>
    <rPh sb="4" eb="7">
      <t>チョウセイキ</t>
    </rPh>
    <rPh sb="9" eb="10">
      <t>コウ</t>
    </rPh>
    <rPh sb="10" eb="12">
      <t>テイアツ</t>
    </rPh>
    <rPh sb="19" eb="22">
      <t>ケイホウキ</t>
    </rPh>
    <rPh sb="26" eb="29">
      <t>ケイホウキ</t>
    </rPh>
    <rPh sb="30" eb="33">
      <t>ギョウムヨウ</t>
    </rPh>
    <rPh sb="33" eb="35">
      <t>カンキ</t>
    </rPh>
    <rPh sb="35" eb="38">
      <t>ケイホウキ</t>
    </rPh>
    <phoneticPr fontId="2"/>
  </si>
  <si>
    <t>老朽化燃焼器の交換を推進している。</t>
    <rPh sb="0" eb="3">
      <t>ロウキュウカ</t>
    </rPh>
    <rPh sb="3" eb="6">
      <t>ネンショウキ</t>
    </rPh>
    <rPh sb="7" eb="9">
      <t>コウカン</t>
    </rPh>
    <rPh sb="10" eb="12">
      <t>スイシン</t>
    </rPh>
    <phoneticPr fontId="2"/>
  </si>
  <si>
    <t>ここでいう「老朽化燃焼器の交換を推進している」とは、買い替えの促進をしていることをいいます。</t>
    <rPh sb="6" eb="8">
      <t>ロウキュウ</t>
    </rPh>
    <rPh sb="8" eb="9">
      <t>カ</t>
    </rPh>
    <rPh sb="9" eb="12">
      <t>ネンショウキ</t>
    </rPh>
    <rPh sb="13" eb="15">
      <t>コウカン</t>
    </rPh>
    <rPh sb="16" eb="18">
      <t>スイシン</t>
    </rPh>
    <rPh sb="26" eb="27">
      <t>カ</t>
    </rPh>
    <rPh sb="28" eb="29">
      <t>カ</t>
    </rPh>
    <rPh sb="31" eb="33">
      <t>ソクシン</t>
    </rPh>
    <phoneticPr fontId="2"/>
  </si>
  <si>
    <t>保安業務に関するマニュアルを作成する等、作業手順の標準化や徹底並びに定められた作業が的確に実施できるよう指導する。</t>
    <rPh sb="0" eb="2">
      <t>ホアン</t>
    </rPh>
    <rPh sb="2" eb="4">
      <t>ギョウム</t>
    </rPh>
    <rPh sb="5" eb="6">
      <t>カン</t>
    </rPh>
    <rPh sb="14" eb="16">
      <t>サクセイ</t>
    </rPh>
    <rPh sb="18" eb="19">
      <t>トウ</t>
    </rPh>
    <rPh sb="20" eb="22">
      <t>サギョウ</t>
    </rPh>
    <rPh sb="22" eb="24">
      <t>テジュン</t>
    </rPh>
    <rPh sb="25" eb="28">
      <t>ヒョウジュンカ</t>
    </rPh>
    <rPh sb="29" eb="31">
      <t>テッテイ</t>
    </rPh>
    <rPh sb="31" eb="32">
      <t>ナラ</t>
    </rPh>
    <rPh sb="34" eb="35">
      <t>サダ</t>
    </rPh>
    <rPh sb="39" eb="41">
      <t>サギョウ</t>
    </rPh>
    <rPh sb="42" eb="44">
      <t>テキカク</t>
    </rPh>
    <rPh sb="45" eb="47">
      <t>ジッシ</t>
    </rPh>
    <rPh sb="52" eb="54">
      <t>シドウ</t>
    </rPh>
    <phoneticPr fontId="2"/>
  </si>
  <si>
    <t>保安業務に関するマニュアルとは、容器交換時や定期点検調査、設備工事・修理等に係るマニュアルが作成されていることをいいます。</t>
    <phoneticPr fontId="2"/>
  </si>
  <si>
    <t>排気筒を設置している燃焼器を使用している消費者への保安啓発活動</t>
    <rPh sb="0" eb="2">
      <t>ハイキ</t>
    </rPh>
    <rPh sb="2" eb="3">
      <t>ツツ</t>
    </rPh>
    <rPh sb="4" eb="6">
      <t>セッチ</t>
    </rPh>
    <rPh sb="10" eb="13">
      <t>ネンショウキ</t>
    </rPh>
    <rPh sb="14" eb="16">
      <t>シヨウ</t>
    </rPh>
    <rPh sb="20" eb="22">
      <t>ショウヒ</t>
    </rPh>
    <rPh sb="22" eb="23">
      <t>シャ</t>
    </rPh>
    <rPh sb="25" eb="27">
      <t>ホアン</t>
    </rPh>
    <rPh sb="27" eb="29">
      <t>ケイハツ</t>
    </rPh>
    <rPh sb="29" eb="31">
      <t>カツドウ</t>
    </rPh>
    <phoneticPr fontId="2"/>
  </si>
  <si>
    <t>排気筒の設置場所が適切であること、腐食や閉そくの異常がないことを確認し、消費者への事故防止についての啓発活動を行っていること。</t>
    <rPh sb="0" eb="3">
      <t>ハイキトウ</t>
    </rPh>
    <rPh sb="4" eb="6">
      <t>セッチ</t>
    </rPh>
    <rPh sb="6" eb="8">
      <t>バショ</t>
    </rPh>
    <rPh sb="9" eb="11">
      <t>テキセツ</t>
    </rPh>
    <rPh sb="17" eb="19">
      <t>フショク</t>
    </rPh>
    <rPh sb="20" eb="21">
      <t>ヘイ</t>
    </rPh>
    <rPh sb="24" eb="26">
      <t>イジョウ</t>
    </rPh>
    <rPh sb="32" eb="34">
      <t>カクニン</t>
    </rPh>
    <rPh sb="36" eb="39">
      <t>ショウヒシャ</t>
    </rPh>
    <rPh sb="41" eb="43">
      <t>ジコ</t>
    </rPh>
    <rPh sb="43" eb="45">
      <t>ボウシ</t>
    </rPh>
    <rPh sb="50" eb="52">
      <t>ケイハツ</t>
    </rPh>
    <rPh sb="52" eb="54">
      <t>カツドウ</t>
    </rPh>
    <rPh sb="55" eb="56">
      <t>オコナ</t>
    </rPh>
    <phoneticPr fontId="2"/>
  </si>
  <si>
    <t>業務用厨房施設への業務用換気警報器の設置を推進しており、さらに消費者の要望に応じ積極的に導入していること。</t>
    <phoneticPr fontId="2"/>
  </si>
  <si>
    <t>交換を推進するにあたり、計画表・管理表を作成している。</t>
    <rPh sb="0" eb="2">
      <t>コウカン</t>
    </rPh>
    <rPh sb="3" eb="5">
      <t>スイシン</t>
    </rPh>
    <rPh sb="12" eb="15">
      <t>ケイカクヒョウ</t>
    </rPh>
    <rPh sb="16" eb="19">
      <t>カンリヒョウ</t>
    </rPh>
    <rPh sb="20" eb="22">
      <t>サクセイ</t>
    </rPh>
    <phoneticPr fontId="2"/>
  </si>
  <si>
    <t>工事情報が収集できるようにするため一般消費者等（消費者、管理会社、大家・オーナーなど）に対する周知を実施している。</t>
    <rPh sb="0" eb="2">
      <t>コウジ</t>
    </rPh>
    <rPh sb="2" eb="4">
      <t>ジョウホウ</t>
    </rPh>
    <rPh sb="5" eb="7">
      <t>シュウシュウ</t>
    </rPh>
    <rPh sb="17" eb="19">
      <t>イッパン</t>
    </rPh>
    <rPh sb="19" eb="22">
      <t>ショウヒシャ</t>
    </rPh>
    <rPh sb="22" eb="23">
      <t>トウ</t>
    </rPh>
    <rPh sb="24" eb="27">
      <t>ショウヒシャ</t>
    </rPh>
    <rPh sb="28" eb="30">
      <t>カンリ</t>
    </rPh>
    <rPh sb="30" eb="32">
      <t>ガイシャ</t>
    </rPh>
    <rPh sb="33" eb="35">
      <t>オオイエ</t>
    </rPh>
    <rPh sb="44" eb="45">
      <t>タイ</t>
    </rPh>
    <rPh sb="47" eb="49">
      <t>シュウチ</t>
    </rPh>
    <rPh sb="50" eb="52">
      <t>ジッシ</t>
    </rPh>
    <phoneticPr fontId="2"/>
  </si>
  <si>
    <t>他工事業者による損傷の対策の例
・消費者に埋設管があることの周知
・他工事業者との事前協議（埋設管の位置の通知など）
・現場立会い
・埋設管位置の表示
・他工事事故に関する従業員教育</t>
    <rPh sb="14" eb="15">
      <t>レイ</t>
    </rPh>
    <rPh sb="21" eb="24">
      <t>マイセツカン</t>
    </rPh>
    <rPh sb="30" eb="32">
      <t>シュウチ</t>
    </rPh>
    <rPh sb="67" eb="70">
      <t>マイセツカン</t>
    </rPh>
    <rPh sb="70" eb="72">
      <t>イチ</t>
    </rPh>
    <rPh sb="73" eb="75">
      <t>ヒョウジ</t>
    </rPh>
    <phoneticPr fontId="2"/>
  </si>
  <si>
    <t>法定期間内における確実な供給設備点検の実施体制</t>
    <rPh sb="0" eb="2">
      <t>ホウテイ</t>
    </rPh>
    <rPh sb="2" eb="5">
      <t>キカンナイ</t>
    </rPh>
    <rPh sb="9" eb="11">
      <t>カクジツ</t>
    </rPh>
    <rPh sb="12" eb="14">
      <t>キョウキュウ</t>
    </rPh>
    <rPh sb="14" eb="16">
      <t>セツビ</t>
    </rPh>
    <rPh sb="16" eb="18">
      <t>テンケン</t>
    </rPh>
    <rPh sb="19" eb="21">
      <t>ジッシ</t>
    </rPh>
    <rPh sb="21" eb="23">
      <t>タイセイ</t>
    </rPh>
    <phoneticPr fontId="2"/>
  </si>
  <si>
    <t>全消費者に対し、月１回以上の頻度でメータの異常表示の確認をし記録を行っている。異常がある場合は速やかに対応している。</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48">
      <t>スミ</t>
    </rPh>
    <rPh sb="51" eb="53">
      <t>タイオウ</t>
    </rPh>
    <phoneticPr fontId="2"/>
  </si>
  <si>
    <t>カップリング容器等による質量販売の推奨を実施している。</t>
    <rPh sb="8" eb="9">
      <t>トウ</t>
    </rPh>
    <phoneticPr fontId="2"/>
  </si>
  <si>
    <t>カップリング容器以外にもヒューズガス栓の設置の推奨も含みます。
質量販売を行っていない場合においては推奨できる体制を整備している。</t>
    <rPh sb="6" eb="8">
      <t>ヨウキ</t>
    </rPh>
    <rPh sb="8" eb="10">
      <t>イガイ</t>
    </rPh>
    <rPh sb="18" eb="19">
      <t>セン</t>
    </rPh>
    <rPh sb="20" eb="22">
      <t>セッチ</t>
    </rPh>
    <rPh sb="23" eb="25">
      <t>スイショウ</t>
    </rPh>
    <rPh sb="26" eb="27">
      <t>フク</t>
    </rPh>
    <phoneticPr fontId="2"/>
  </si>
  <si>
    <t>ＬＰガスの使用に不安のある消費者に対する特別な保安活動</t>
    <rPh sb="5" eb="7">
      <t>シヨウ</t>
    </rPh>
    <rPh sb="8" eb="10">
      <t>フアン</t>
    </rPh>
    <rPh sb="13" eb="16">
      <t>ショウヒシャ</t>
    </rPh>
    <rPh sb="17" eb="18">
      <t>タイ</t>
    </rPh>
    <rPh sb="20" eb="22">
      <t>トクベツ</t>
    </rPh>
    <rPh sb="23" eb="25">
      <t>ホアン</t>
    </rPh>
    <rPh sb="25" eb="27">
      <t>カツドウ</t>
    </rPh>
    <phoneticPr fontId="2"/>
  </si>
  <si>
    <t>高齢者、身体の不自由な消費者等に対する特別な保安活動を実施している。</t>
    <rPh sb="0" eb="3">
      <t>コウレイシャ</t>
    </rPh>
    <rPh sb="4" eb="6">
      <t>シンタイ</t>
    </rPh>
    <rPh sb="7" eb="10">
      <t>フジユウ</t>
    </rPh>
    <rPh sb="11" eb="14">
      <t>ショウヒシャ</t>
    </rPh>
    <rPh sb="14" eb="15">
      <t>トウ</t>
    </rPh>
    <rPh sb="16" eb="17">
      <t>タイ</t>
    </rPh>
    <rPh sb="19" eb="21">
      <t>トクベツ</t>
    </rPh>
    <rPh sb="22" eb="24">
      <t>ホアン</t>
    </rPh>
    <rPh sb="24" eb="26">
      <t>カツドウ</t>
    </rPh>
    <rPh sb="27" eb="29">
      <t>ジッシ</t>
    </rPh>
    <phoneticPr fontId="2"/>
  </si>
  <si>
    <t>（例）
・文字の大きいパンフレット等による保安啓発を行っている。
・法定周知以外の保安業務や検針時等に声掛けを行い、保安啓発活動を行っている。</t>
    <rPh sb="1" eb="2">
      <t>レイ</t>
    </rPh>
    <rPh sb="5" eb="7">
      <t>モジ</t>
    </rPh>
    <rPh sb="8" eb="9">
      <t>オオ</t>
    </rPh>
    <rPh sb="17" eb="18">
      <t>トウ</t>
    </rPh>
    <rPh sb="21" eb="25">
      <t>ホアンケイハツ</t>
    </rPh>
    <rPh sb="26" eb="27">
      <t>オコナ</t>
    </rPh>
    <rPh sb="34" eb="36">
      <t>ホウテイ</t>
    </rPh>
    <rPh sb="36" eb="38">
      <t>シュウチ</t>
    </rPh>
    <rPh sb="38" eb="40">
      <t>イガイ</t>
    </rPh>
    <rPh sb="41" eb="45">
      <t>ホアンギョウム</t>
    </rPh>
    <rPh sb="46" eb="49">
      <t>ケンシンジ</t>
    </rPh>
    <rPh sb="49" eb="50">
      <t>トウ</t>
    </rPh>
    <rPh sb="51" eb="53">
      <t>コエカ</t>
    </rPh>
    <rPh sb="55" eb="56">
      <t>オコナ</t>
    </rPh>
    <rPh sb="58" eb="60">
      <t>ホアン</t>
    </rPh>
    <rPh sb="60" eb="64">
      <t>ケイハツカツドウ</t>
    </rPh>
    <rPh sb="65" eb="66">
      <t>オコナ</t>
    </rPh>
    <phoneticPr fontId="2"/>
  </si>
  <si>
    <t>経済産業省のリコール情報を定期的に確認するなどし、メーカーに情報提供を行える体制となっている。</t>
    <rPh sb="0" eb="2">
      <t>ケイザイ</t>
    </rPh>
    <rPh sb="2" eb="5">
      <t>サンギョウショウ</t>
    </rPh>
    <rPh sb="10" eb="12">
      <t>ジョウホウ</t>
    </rPh>
    <rPh sb="13" eb="16">
      <t>テイキテキ</t>
    </rPh>
    <rPh sb="17" eb="19">
      <t>カクニン</t>
    </rPh>
    <rPh sb="30" eb="32">
      <t>ジョウホウ</t>
    </rPh>
    <rPh sb="32" eb="34">
      <t>テイキョウ</t>
    </rPh>
    <rPh sb="35" eb="36">
      <t>オコナ</t>
    </rPh>
    <rPh sb="38" eb="40">
      <t>タイセイ</t>
    </rPh>
    <phoneticPr fontId="2"/>
  </si>
  <si>
    <t>ガス放出防止型高圧ホース・ガス放出防止器又は折損型調整器の設置
(マイコンメータの遮断機能とバルクを除く)</t>
    <rPh sb="20" eb="21">
      <t>マタ</t>
    </rPh>
    <rPh sb="22" eb="25">
      <t>セッソンガタ</t>
    </rPh>
    <rPh sb="25" eb="28">
      <t>チョウセイキ</t>
    </rPh>
    <rPh sb="29" eb="31">
      <t>セッチ</t>
    </rPh>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</si>
  <si>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phoneticPr fontId="2"/>
  </si>
  <si>
    <t>災害発生時の災害活動が円滑に行われるよう、防災訓練を実施しているか又は他者が行う防災訓練に参加している。</t>
    <rPh sb="0" eb="2">
      <t>サイガイ</t>
    </rPh>
    <rPh sb="2" eb="4">
      <t>ハッセイ</t>
    </rPh>
    <rPh sb="4" eb="5">
      <t>ジ</t>
    </rPh>
    <rPh sb="6" eb="8">
      <t>サイガイ</t>
    </rPh>
    <rPh sb="8" eb="10">
      <t>カツドウ</t>
    </rPh>
    <rPh sb="11" eb="13">
      <t>エンカツ</t>
    </rPh>
    <rPh sb="14" eb="15">
      <t>オコナ</t>
    </rPh>
    <rPh sb="21" eb="23">
      <t>ボウサイ</t>
    </rPh>
    <rPh sb="23" eb="25">
      <t>クンレン</t>
    </rPh>
    <rPh sb="26" eb="28">
      <t>ジッシ</t>
    </rPh>
    <rPh sb="33" eb="34">
      <t>マタ</t>
    </rPh>
    <rPh sb="35" eb="36">
      <t>ホカ</t>
    </rPh>
    <rPh sb="36" eb="37">
      <t>シャ</t>
    </rPh>
    <rPh sb="38" eb="39">
      <t>オコナ</t>
    </rPh>
    <rPh sb="40" eb="42">
      <t>ボウサイ</t>
    </rPh>
    <rPh sb="42" eb="44">
      <t>クンレン</t>
    </rPh>
    <rPh sb="45" eb="47">
      <t>サンカ</t>
    </rPh>
    <phoneticPr fontId="2"/>
  </si>
  <si>
    <t>防災訓練とは行政、都道府県ＬＰガス協会が実施する防災訓練へ参加又は自社で実施する防災訓練を実施していることをいいます。</t>
    <rPh sb="0" eb="4">
      <t>ボウサイクンレン</t>
    </rPh>
    <phoneticPr fontId="2"/>
  </si>
  <si>
    <t>災害対策マニュアル、災害対策指針等の整備等</t>
    <rPh sb="2" eb="4">
      <t>タイサク</t>
    </rPh>
    <rPh sb="16" eb="17">
      <t>トウ</t>
    </rPh>
    <rPh sb="20" eb="21">
      <t>トウ</t>
    </rPh>
    <phoneticPr fontId="2"/>
  </si>
  <si>
    <t>災害発生時に備え、災害対策マニュアル等を入手し活用している。</t>
    <rPh sb="0" eb="2">
      <t>サイガイ</t>
    </rPh>
    <rPh sb="2" eb="5">
      <t>ハッセイジ</t>
    </rPh>
    <rPh sb="6" eb="7">
      <t>ソナ</t>
    </rPh>
    <rPh sb="9" eb="11">
      <t>サイガイ</t>
    </rPh>
    <rPh sb="11" eb="13">
      <t>タイサク</t>
    </rPh>
    <rPh sb="18" eb="19">
      <t>トウ</t>
    </rPh>
    <rPh sb="20" eb="22">
      <t>ニュウシュ</t>
    </rPh>
    <rPh sb="23" eb="25">
      <t>カツヨウ</t>
    </rPh>
    <phoneticPr fontId="2"/>
  </si>
  <si>
    <t>ここでいう災害対策マニュアル等とは、経済産業省及び高圧ガス保安協会が作成しているＬＰガス災害対策マニュアル、都道府県ＬＰガス協会またはＬＰガス販売事業者が作成している災害対策マニュアルのことをいいます。</t>
    <rPh sb="5" eb="7">
      <t>サイガイ</t>
    </rPh>
    <rPh sb="7" eb="9">
      <t>タイサク</t>
    </rPh>
    <rPh sb="14" eb="15">
      <t>トウ</t>
    </rPh>
    <rPh sb="18" eb="23">
      <t>ケイザイサンギョウショウ</t>
    </rPh>
    <rPh sb="23" eb="24">
      <t>オヨ</t>
    </rPh>
    <rPh sb="25" eb="27">
      <t>コウアツ</t>
    </rPh>
    <rPh sb="29" eb="33">
      <t>ホアンキョウカイ</t>
    </rPh>
    <rPh sb="34" eb="36">
      <t>サクセイ</t>
    </rPh>
    <rPh sb="44" eb="46">
      <t>サイガイ</t>
    </rPh>
    <rPh sb="46" eb="48">
      <t>タイサク</t>
    </rPh>
    <rPh sb="54" eb="58">
      <t>トドウフケン</t>
    </rPh>
    <rPh sb="62" eb="64">
      <t>キョウカイ</t>
    </rPh>
    <rPh sb="71" eb="73">
      <t>ハンバイ</t>
    </rPh>
    <rPh sb="73" eb="76">
      <t>ジギョウシャ</t>
    </rPh>
    <rPh sb="77" eb="79">
      <t>サクセイ</t>
    </rPh>
    <rPh sb="83" eb="85">
      <t>サイガイ</t>
    </rPh>
    <rPh sb="85" eb="87">
      <t>タイサク</t>
    </rPh>
    <phoneticPr fontId="2"/>
  </si>
  <si>
    <t>・事業所の事務機能について災害対策を講じている。
・消費者の保安情報についてバックアップを取っている。
・従業員の避難経路等を確認している。
・災害時の緊急連絡網等、社内の連絡体制を構築している。</t>
    <rPh sb="1" eb="4">
      <t>ジギョウショ</t>
    </rPh>
    <rPh sb="5" eb="7">
      <t>ジム</t>
    </rPh>
    <rPh sb="7" eb="9">
      <t>キノウ</t>
    </rPh>
    <rPh sb="13" eb="15">
      <t>サイガイ</t>
    </rPh>
    <rPh sb="15" eb="17">
      <t>タイサク</t>
    </rPh>
    <rPh sb="18" eb="19">
      <t>コウ</t>
    </rPh>
    <rPh sb="26" eb="28">
      <t>ショウヒ</t>
    </rPh>
    <rPh sb="28" eb="29">
      <t>シャ</t>
    </rPh>
    <rPh sb="30" eb="32">
      <t>ホアン</t>
    </rPh>
    <rPh sb="32" eb="34">
      <t>ジョウホウ</t>
    </rPh>
    <rPh sb="45" eb="46">
      <t>ト</t>
    </rPh>
    <rPh sb="53" eb="56">
      <t>ジュウギョウイン</t>
    </rPh>
    <rPh sb="57" eb="59">
      <t>ヒナン</t>
    </rPh>
    <rPh sb="59" eb="61">
      <t>ケイロ</t>
    </rPh>
    <rPh sb="61" eb="62">
      <t>トウ</t>
    </rPh>
    <rPh sb="63" eb="65">
      <t>カクニン</t>
    </rPh>
    <phoneticPr fontId="2"/>
  </si>
  <si>
    <t>災害発生時に被害報告を行う体制、報告様式等が整備されている。
また、その報告様式による１年に１回以上災害発生時のための通報訓練を実施している。</t>
    <phoneticPr fontId="2"/>
  </si>
  <si>
    <t>通報訓練とは都道府県ＬＰガス協会が実施する通報訓練又は自社で通報訓練で実施していることをいいます。</t>
    <phoneticPr fontId="2"/>
  </si>
  <si>
    <t>災害発生時に被害報告を行う体制、報告様式等が整備されている。</t>
    <phoneticPr fontId="2"/>
  </si>
  <si>
    <t>自主保安活動チェックシート（都道府県協会提出用）（令和５年４月３０日現在）</t>
    <rPh sb="25" eb="27">
      <t>レイワ</t>
    </rPh>
    <phoneticPr fontId="2"/>
  </si>
  <si>
    <t>認定販売事業者</t>
    <rPh sb="0" eb="2">
      <t>ニンテイ</t>
    </rPh>
    <rPh sb="2" eb="4">
      <t>ハンバイ</t>
    </rPh>
    <rPh sb="4" eb="7">
      <t>ジギョウシャ</t>
    </rPh>
    <phoneticPr fontId="2"/>
  </si>
  <si>
    <t>導入率</t>
    <rPh sb="0" eb="2">
      <t>ドウニュウ</t>
    </rPh>
    <rPh sb="2" eb="3">
      <t>リツ</t>
    </rPh>
    <phoneticPr fontId="2"/>
  </si>
  <si>
    <r>
      <t>従事者の資格</t>
    </r>
    <r>
      <rPr>
        <sz val="11"/>
        <rFont val="ＭＳ Ｐゴシック"/>
        <family val="3"/>
        <charset val="128"/>
      </rPr>
      <t>（二販、設備士、業務主任者代理者）取得状況</t>
    </r>
    <phoneticPr fontId="2"/>
  </si>
  <si>
    <t>排気筒を設置している燃焼器を使用している消費者の保安啓発活動</t>
    <rPh sb="0" eb="2">
      <t>ハイキ</t>
    </rPh>
    <rPh sb="2" eb="3">
      <t>ツツ</t>
    </rPh>
    <rPh sb="4" eb="6">
      <t>セッチ</t>
    </rPh>
    <rPh sb="20" eb="22">
      <t>ショウヒ</t>
    </rPh>
    <rPh sb="22" eb="23">
      <t>シャ</t>
    </rPh>
    <rPh sb="24" eb="26">
      <t>ホアン</t>
    </rPh>
    <rPh sb="26" eb="28">
      <t>ケイハツ</t>
    </rPh>
    <rPh sb="28" eb="30">
      <t>カツドウ</t>
    </rPh>
    <phoneticPr fontId="2"/>
  </si>
  <si>
    <t>情報収集のための周知</t>
    <rPh sb="0" eb="4">
      <t>ジョウホウシュウシュウ</t>
    </rPh>
    <rPh sb="8" eb="10">
      <t>シュウチ</t>
    </rPh>
    <phoneticPr fontId="2"/>
  </si>
  <si>
    <t>損傷対策</t>
    <rPh sb="0" eb="2">
      <t>ソンショウ</t>
    </rPh>
    <rPh sb="2" eb="4">
      <t>タイサク</t>
    </rPh>
    <phoneticPr fontId="2"/>
  </si>
  <si>
    <t>法定期間内における確実な供給設備点検の実施体制</t>
    <rPh sb="0" eb="2">
      <t>ホウテイ</t>
    </rPh>
    <rPh sb="2" eb="4">
      <t>キカン</t>
    </rPh>
    <rPh sb="4" eb="5">
      <t>ナイ</t>
    </rPh>
    <rPh sb="12" eb="14">
      <t>キョウキュウ</t>
    </rPh>
    <rPh sb="14" eb="16">
      <t>セツビ</t>
    </rPh>
    <rPh sb="16" eb="18">
      <t>テンケン</t>
    </rPh>
    <rPh sb="19" eb="21">
      <t>ジッシ</t>
    </rPh>
    <rPh sb="21" eb="23">
      <t>タイセイ</t>
    </rPh>
    <phoneticPr fontId="2"/>
  </si>
  <si>
    <t>法定期間内における確実な消費設備調査の実施体制</t>
    <rPh sb="0" eb="2">
      <t>ホウテイ</t>
    </rPh>
    <rPh sb="2" eb="4">
      <t>キカン</t>
    </rPh>
    <rPh sb="12" eb="14">
      <t>ショウヒ</t>
    </rPh>
    <rPh sb="14" eb="16">
      <t>セツビ</t>
    </rPh>
    <rPh sb="16" eb="18">
      <t>チョウサ</t>
    </rPh>
    <rPh sb="19" eb="21">
      <t>ジッシ</t>
    </rPh>
    <rPh sb="21" eb="23">
      <t>タイセイ</t>
    </rPh>
    <phoneticPr fontId="2"/>
  </si>
  <si>
    <t>カップリング等の推奨</t>
    <rPh sb="6" eb="7">
      <t>トウ</t>
    </rPh>
    <rPh sb="8" eb="10">
      <t>スイショウ</t>
    </rPh>
    <phoneticPr fontId="2"/>
  </si>
  <si>
    <t>ガス放出防止型高圧ホース・ガス放出防止器又は折損型調整器の設置</t>
    <rPh sb="2" eb="4">
      <t>ホウシュツ</t>
    </rPh>
    <rPh sb="4" eb="6">
      <t>ボウシ</t>
    </rPh>
    <rPh sb="6" eb="7">
      <t>ガタ</t>
    </rPh>
    <rPh sb="7" eb="9">
      <t>コウアツ</t>
    </rPh>
    <rPh sb="15" eb="17">
      <t>ホウシュツ</t>
    </rPh>
    <rPh sb="17" eb="19">
      <t>ボウシ</t>
    </rPh>
    <rPh sb="19" eb="20">
      <t>キ</t>
    </rPh>
    <rPh sb="20" eb="21">
      <t>マタ</t>
    </rPh>
    <rPh sb="22" eb="24">
      <t>セッソン</t>
    </rPh>
    <rPh sb="24" eb="25">
      <t>ガタ</t>
    </rPh>
    <rPh sb="25" eb="28">
      <t>チョウセイキ</t>
    </rPh>
    <rPh sb="29" eb="31">
      <t>セッチ</t>
    </rPh>
    <phoneticPr fontId="2"/>
  </si>
  <si>
    <t>対象地域以外の対策</t>
    <rPh sb="0" eb="4">
      <t>タイショウチイキ</t>
    </rPh>
    <rPh sb="4" eb="6">
      <t>イガイ</t>
    </rPh>
    <rPh sb="7" eb="9">
      <t>タイサク</t>
    </rPh>
    <phoneticPr fontId="2"/>
  </si>
  <si>
    <t>災害対策マニュアル、災害対策指針等の整備等</t>
    <rPh sb="0" eb="2">
      <t>サイガイ</t>
    </rPh>
    <rPh sb="2" eb="4">
      <t>タイサク</t>
    </rPh>
    <rPh sb="10" eb="12">
      <t>サイガイ</t>
    </rPh>
    <rPh sb="12" eb="14">
      <t>タイサク</t>
    </rPh>
    <rPh sb="14" eb="17">
      <t>シシントウ</t>
    </rPh>
    <rPh sb="18" eb="20">
      <t>セイビ</t>
    </rPh>
    <rPh sb="20" eb="21">
      <t>ナド</t>
    </rPh>
    <phoneticPr fontId="2"/>
  </si>
  <si>
    <t>自主保安活動チェックシート集計シート</t>
    <rPh sb="0" eb="6">
      <t>ジシュホアンカツドウ</t>
    </rPh>
    <phoneticPr fontId="2"/>
  </si>
  <si>
    <t>②排気筒を設置している燃焼器を使用している消費者の保安啓発活動</t>
    <rPh sb="1" eb="3">
      <t>ハイキ</t>
    </rPh>
    <rPh sb="3" eb="4">
      <t>ツツ</t>
    </rPh>
    <rPh sb="5" eb="7">
      <t>セッチ</t>
    </rPh>
    <rPh sb="11" eb="14">
      <t>ネンショウキ</t>
    </rPh>
    <rPh sb="15" eb="17">
      <t>シヨウ</t>
    </rPh>
    <rPh sb="21" eb="24">
      <t>ショウヒシャ</t>
    </rPh>
    <rPh sb="25" eb="27">
      <t>ホアン</t>
    </rPh>
    <rPh sb="27" eb="29">
      <t>ケイハツ</t>
    </rPh>
    <rPh sb="29" eb="31">
      <t>カツドウ</t>
    </rPh>
    <phoneticPr fontId="2"/>
  </si>
  <si>
    <t>情報収集のための周知</t>
    <phoneticPr fontId="2"/>
  </si>
  <si>
    <t>損傷対策</t>
    <phoneticPr fontId="2"/>
  </si>
  <si>
    <t>認定販売事業者</t>
    <rPh sb="0" eb="2">
      <t>ニンテイ</t>
    </rPh>
    <rPh sb="2" eb="4">
      <t>ハンバイ</t>
    </rPh>
    <rPh sb="4" eb="7">
      <t>ジギョウシャ</t>
    </rPh>
    <phoneticPr fontId="2"/>
  </si>
  <si>
    <t>③ＬＰガスの使用に不安のある消費者に対する特別な保安活動</t>
    <phoneticPr fontId="2"/>
  </si>
  <si>
    <t>①ガス放出防止型高圧ホース・ガス放出防止器又は折損型調整器の設置</t>
    <phoneticPr fontId="2"/>
  </si>
  <si>
    <t>①法定期間内における確実な供給設備点検の実施体制</t>
    <phoneticPr fontId="2"/>
  </si>
  <si>
    <t>②法定期間内における確実な消費設備調査の実施体制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</si>
</sst>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点&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trike/>
      <sz val="14"/>
      <name val="ＭＳ ゴシック"/>
      <family val="3"/>
      <charset val="128"/>
    </font>
    <font>
      <strike/>
      <sz val="11"/>
      <name val="ＭＳ ゴシック"/>
      <family val="3"/>
      <charset val="128"/>
    </font>
    <font>
      <strike/>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sz val="22"/>
      <name val="ＭＳ 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4"/>
      <name val="ＭＳ ゴシック"/>
      <family val="3"/>
      <charset val="128"/>
    </font>
    <font>
      <b/>
      <strike/>
      <sz val="12"/>
      <name val="ＭＳ ゴシック"/>
      <family val="3"/>
      <charset val="128"/>
    </font>
    <font>
      <sz val="9"/>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99"/>
        <bgColor indexed="64"/>
      </patternFill>
    </fill>
  </fills>
  <borders count="127">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ck">
        <color indexed="64"/>
      </top>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42">
    <xf numFmtId="0" fontId="0" fillId="0" borderId="0" xfId="0"/>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NumberFormat="1" applyFont="1" applyFill="1" applyAlignment="1">
      <alignment vertical="center" wrapText="1"/>
    </xf>
    <xf numFmtId="176" fontId="3" fillId="0" borderId="0" xfId="0" applyNumberFormat="1" applyFont="1" applyFill="1" applyAlignment="1">
      <alignment horizontal="center" vertical="center" shrinkToFit="1"/>
    </xf>
    <xf numFmtId="38" fontId="3" fillId="0" borderId="0" xfId="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6" fillId="0" borderId="0" xfId="0" applyFont="1" applyFill="1" applyAlignment="1">
      <alignment horizontal="left" vertical="center"/>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right" vertical="center"/>
    </xf>
    <xf numFmtId="0" fontId="3" fillId="0" borderId="0" xfId="0" applyFont="1" applyFill="1" applyBorder="1" applyAlignment="1">
      <alignment vertical="center"/>
    </xf>
    <xf numFmtId="176"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176" fontId="3" fillId="0" borderId="4" xfId="0" applyNumberFormat="1" applyFont="1" applyFill="1" applyBorder="1" applyAlignment="1">
      <alignment vertical="center"/>
    </xf>
    <xf numFmtId="38" fontId="3" fillId="0" borderId="4" xfId="1" applyFont="1" applyFill="1" applyBorder="1" applyAlignment="1">
      <alignment vertical="center"/>
    </xf>
    <xf numFmtId="176" fontId="4" fillId="0" borderId="4"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5" fillId="0" borderId="6"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wrapText="1" shrinkToFit="1"/>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shrinkToFit="1"/>
    </xf>
    <xf numFmtId="176" fontId="7" fillId="0" borderId="22" xfId="0" applyNumberFormat="1" applyFont="1" applyFill="1" applyBorder="1" applyAlignment="1">
      <alignment horizontal="center" vertical="center" wrapText="1" shrinkToFit="1"/>
    </xf>
    <xf numFmtId="0" fontId="7" fillId="0" borderId="23" xfId="0" applyFont="1" applyFill="1" applyBorder="1" applyAlignment="1">
      <alignment vertical="center" wrapText="1"/>
    </xf>
    <xf numFmtId="176" fontId="5" fillId="0" borderId="23"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wrapText="1" shrinkToFit="1"/>
    </xf>
    <xf numFmtId="49" fontId="7" fillId="0" borderId="22" xfId="0" applyNumberFormat="1" applyFont="1" applyFill="1" applyBorder="1" applyAlignment="1">
      <alignment horizontal="center" vertical="center" wrapText="1" shrinkToFit="1"/>
    </xf>
    <xf numFmtId="176" fontId="5" fillId="0" borderId="25"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176" fontId="5" fillId="0" borderId="26" xfId="0" applyNumberFormat="1" applyFont="1" applyFill="1" applyBorder="1" applyAlignment="1">
      <alignment horizontal="center" vertical="center" shrinkToFit="1"/>
    </xf>
    <xf numFmtId="0" fontId="7" fillId="0" borderId="16" xfId="0" applyFont="1" applyFill="1" applyBorder="1" applyAlignment="1">
      <alignment vertical="center" wrapText="1"/>
    </xf>
    <xf numFmtId="176" fontId="5" fillId="0" borderId="27"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38" fontId="3" fillId="0" borderId="0" xfId="0" applyNumberFormat="1" applyFont="1" applyFill="1" applyAlignment="1">
      <alignment vertical="center"/>
    </xf>
    <xf numFmtId="176" fontId="3" fillId="0" borderId="0" xfId="0" applyNumberFormat="1" applyFont="1" applyFill="1" applyAlignment="1">
      <alignment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49" fontId="7" fillId="0" borderId="34" xfId="0" applyNumberFormat="1" applyFont="1" applyFill="1" applyBorder="1" applyAlignment="1">
      <alignment horizontal="center" vertical="center" wrapText="1" shrinkToFit="1"/>
    </xf>
    <xf numFmtId="0" fontId="3" fillId="0" borderId="4" xfId="0" applyNumberFormat="1" applyFont="1" applyFill="1" applyBorder="1" applyAlignment="1">
      <alignment vertical="center" wrapText="1"/>
    </xf>
    <xf numFmtId="176" fontId="3" fillId="0" borderId="4" xfId="0" applyNumberFormat="1" applyFont="1" applyFill="1" applyBorder="1" applyAlignment="1">
      <alignment horizontal="center" vertical="center" shrinkToFit="1"/>
    </xf>
    <xf numFmtId="38" fontId="3" fillId="0" borderId="4" xfId="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center" vertical="center" wrapText="1" shrinkToFit="1"/>
    </xf>
    <xf numFmtId="0" fontId="7" fillId="0" borderId="27" xfId="0" applyFont="1" applyFill="1" applyBorder="1" applyAlignment="1">
      <alignment vertical="center" wrapText="1"/>
    </xf>
    <xf numFmtId="176" fontId="5" fillId="0" borderId="16" xfId="0" applyNumberFormat="1" applyFont="1" applyFill="1" applyBorder="1" applyAlignment="1">
      <alignment horizontal="center" vertical="center" shrinkToFit="1"/>
    </xf>
    <xf numFmtId="0" fontId="7" fillId="0" borderId="35" xfId="0" applyFont="1" applyFill="1" applyBorder="1" applyAlignment="1">
      <alignment vertical="center" wrapText="1"/>
    </xf>
    <xf numFmtId="0" fontId="7" fillId="0" borderId="31" xfId="0" applyFont="1" applyFill="1" applyBorder="1" applyAlignment="1">
      <alignment vertical="center" wrapText="1"/>
    </xf>
    <xf numFmtId="176" fontId="5" fillId="0" borderId="32" xfId="0" applyNumberFormat="1" applyFont="1" applyFill="1" applyBorder="1" applyAlignment="1">
      <alignment horizontal="center" vertical="center" shrinkToFit="1"/>
    </xf>
    <xf numFmtId="49" fontId="5" fillId="0" borderId="35" xfId="0" applyNumberFormat="1" applyFont="1" applyFill="1" applyBorder="1" applyAlignment="1">
      <alignment horizontal="center" vertical="center" wrapText="1" shrinkToFit="1"/>
    </xf>
    <xf numFmtId="0" fontId="7" fillId="0" borderId="36" xfId="0" applyFont="1" applyFill="1" applyBorder="1" applyAlignment="1">
      <alignment horizontal="righ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176" fontId="5" fillId="0" borderId="29" xfId="0" applyNumberFormat="1" applyFont="1" applyFill="1" applyBorder="1" applyAlignment="1">
      <alignment horizontal="center" vertical="center" shrinkToFit="1"/>
    </xf>
    <xf numFmtId="176" fontId="7" fillId="0" borderId="38" xfId="0" applyNumberFormat="1" applyFont="1" applyFill="1" applyBorder="1" applyAlignment="1">
      <alignment horizontal="center" vertical="center" wrapText="1"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176" fontId="5" fillId="0" borderId="40" xfId="0" applyNumberFormat="1" applyFont="1" applyFill="1" applyBorder="1" applyAlignment="1">
      <alignment horizontal="center" vertical="center" wrapText="1" shrinkToFit="1"/>
    </xf>
    <xf numFmtId="0" fontId="5"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9" fontId="7" fillId="0" borderId="43" xfId="0" applyNumberFormat="1"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29" xfId="0" applyFont="1" applyFill="1" applyBorder="1" applyAlignment="1">
      <alignment horizontal="right" vertical="top" wrapText="1"/>
    </xf>
    <xf numFmtId="0" fontId="7" fillId="0" borderId="29" xfId="0" applyFont="1" applyFill="1" applyBorder="1" applyAlignment="1">
      <alignment vertical="top" wrapText="1"/>
    </xf>
    <xf numFmtId="176" fontId="5" fillId="0" borderId="4" xfId="0" applyNumberFormat="1" applyFont="1" applyFill="1" applyBorder="1" applyAlignment="1">
      <alignment horizontal="center"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7" fillId="0" borderId="28" xfId="0" applyNumberFormat="1" applyFont="1" applyFill="1" applyBorder="1" applyAlignment="1">
      <alignment vertical="center" wrapText="1"/>
    </xf>
    <xf numFmtId="0" fontId="7" fillId="0" borderId="27" xfId="0" applyNumberFormat="1" applyFont="1" applyFill="1" applyBorder="1" applyAlignment="1">
      <alignment vertical="center" wrapText="1"/>
    </xf>
    <xf numFmtId="176" fontId="7" fillId="0" borderId="48" xfId="0" applyNumberFormat="1" applyFont="1" applyFill="1" applyBorder="1" applyAlignment="1">
      <alignment horizontal="center" vertical="center" wrapText="1" shrinkToFit="1"/>
    </xf>
    <xf numFmtId="176" fontId="7" fillId="0" borderId="0" xfId="0" applyNumberFormat="1" applyFont="1" applyFill="1" applyBorder="1" applyAlignment="1">
      <alignment horizontal="left" vertical="center" wrapText="1" shrinkToFit="1"/>
    </xf>
    <xf numFmtId="0" fontId="7" fillId="0" borderId="24" xfId="0" applyFont="1" applyFill="1" applyBorder="1" applyAlignment="1">
      <alignment vertical="center" wrapText="1"/>
    </xf>
    <xf numFmtId="0" fontId="7" fillId="0" borderId="45" xfId="0" applyFont="1" applyFill="1" applyBorder="1" applyAlignment="1">
      <alignment vertical="center" wrapText="1"/>
    </xf>
    <xf numFmtId="0" fontId="7" fillId="0" borderId="30" xfId="0" applyNumberFormat="1" applyFont="1" applyFill="1" applyBorder="1" applyAlignment="1">
      <alignment vertical="center" wrapText="1"/>
    </xf>
    <xf numFmtId="0" fontId="7" fillId="0" borderId="49"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51" xfId="0" applyFont="1" applyFill="1" applyBorder="1" applyAlignment="1">
      <alignment horizontal="right" vertical="center"/>
    </xf>
    <xf numFmtId="0" fontId="5" fillId="0" borderId="39" xfId="0" applyFont="1" applyFill="1" applyBorder="1" applyAlignment="1">
      <alignment vertical="center"/>
    </xf>
    <xf numFmtId="0" fontId="5" fillId="0" borderId="1" xfId="0" applyFont="1" applyFill="1" applyBorder="1" applyAlignment="1">
      <alignment vertical="center"/>
    </xf>
    <xf numFmtId="0" fontId="5" fillId="0" borderId="39" xfId="0" applyFont="1" applyFill="1" applyBorder="1" applyAlignment="1">
      <alignment horizontal="right" vertical="center"/>
    </xf>
    <xf numFmtId="176" fontId="5" fillId="0" borderId="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wrapText="1" shrinkToFit="1"/>
    </xf>
    <xf numFmtId="176" fontId="5" fillId="0" borderId="0" xfId="0" applyNumberFormat="1" applyFont="1" applyFill="1" applyAlignment="1">
      <alignment horizontal="center" vertical="center" shrinkToFit="1"/>
    </xf>
    <xf numFmtId="38" fontId="5" fillId="0" borderId="0" xfId="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7" fillId="0" borderId="0" xfId="0" applyNumberFormat="1" applyFont="1" applyFill="1" applyAlignment="1">
      <alignment vertical="center" wrapText="1"/>
    </xf>
    <xf numFmtId="176" fontId="7" fillId="0" borderId="0" xfId="0" applyNumberFormat="1" applyFont="1" applyFill="1" applyAlignment="1">
      <alignment horizontal="center" vertical="center" shrinkToFit="1"/>
    </xf>
    <xf numFmtId="176" fontId="5" fillId="0" borderId="0" xfId="0" applyNumberFormat="1" applyFont="1" applyFill="1" applyBorder="1" applyAlignment="1">
      <alignment horizontal="center" vertical="center" wrapText="1" shrinkToFit="1"/>
    </xf>
    <xf numFmtId="0" fontId="7" fillId="0" borderId="0" xfId="0" applyFont="1" applyFill="1" applyBorder="1" applyAlignment="1">
      <alignment vertical="center"/>
    </xf>
    <xf numFmtId="38" fontId="5" fillId="0" borderId="4" xfId="1" applyFont="1" applyFill="1" applyBorder="1" applyAlignment="1">
      <alignment horizontal="center" vertical="center" shrinkToFit="1"/>
    </xf>
    <xf numFmtId="0" fontId="3" fillId="0" borderId="0" xfId="0" applyFont="1" applyFill="1" applyAlignment="1">
      <alignment horizontal="center" vertical="center"/>
    </xf>
    <xf numFmtId="0" fontId="3" fillId="0" borderId="4" xfId="0" applyFont="1" applyFill="1" applyBorder="1" applyAlignment="1">
      <alignment horizontal="left" vertical="center" wrapText="1"/>
    </xf>
    <xf numFmtId="176" fontId="5" fillId="0" borderId="3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7" fillId="0" borderId="52" xfId="0" applyFont="1" applyFill="1" applyBorder="1" applyAlignment="1">
      <alignment vertical="center" wrapText="1"/>
    </xf>
    <xf numFmtId="176" fontId="5" fillId="0" borderId="52"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shrinkToFit="1"/>
    </xf>
    <xf numFmtId="176" fontId="7" fillId="0" borderId="53" xfId="0" applyNumberFormat="1" applyFont="1" applyFill="1" applyBorder="1" applyAlignment="1">
      <alignment horizontal="center" vertical="center" wrapText="1" shrinkToFit="1"/>
    </xf>
    <xf numFmtId="0" fontId="11" fillId="0" borderId="25" xfId="0" applyFont="1" applyFill="1" applyBorder="1" applyAlignment="1">
      <alignment vertical="center" wrapText="1"/>
    </xf>
    <xf numFmtId="49" fontId="7" fillId="0" borderId="48" xfId="0" applyNumberFormat="1" applyFont="1" applyFill="1" applyBorder="1" applyAlignment="1">
      <alignment horizontal="center" vertical="center" wrapText="1" shrinkToFi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Border="1" applyAlignment="1">
      <alignment horizontal="right" vertical="center"/>
    </xf>
    <xf numFmtId="176" fontId="7" fillId="0" borderId="0" xfId="0" applyNumberFormat="1" applyFont="1" applyFill="1" applyBorder="1" applyAlignment="1">
      <alignment horizontal="center" vertical="center"/>
    </xf>
    <xf numFmtId="38" fontId="7" fillId="0" borderId="0" xfId="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51" xfId="0" applyFont="1" applyFill="1" applyBorder="1" applyAlignment="1">
      <alignment horizontal="right" vertical="center"/>
    </xf>
    <xf numFmtId="0" fontId="8" fillId="0" borderId="39" xfId="0" applyFont="1" applyFill="1" applyBorder="1" applyAlignment="1">
      <alignment vertical="center"/>
    </xf>
    <xf numFmtId="176" fontId="7" fillId="0" borderId="41" xfId="0" applyNumberFormat="1" applyFont="1" applyFill="1" applyBorder="1" applyAlignment="1">
      <alignment horizontal="center" vertical="center" shrinkToFit="1"/>
    </xf>
    <xf numFmtId="0" fontId="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8" fillId="0" borderId="0"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19" xfId="0" applyFont="1" applyFill="1" applyBorder="1" applyAlignment="1">
      <alignment vertical="top" wrapText="1"/>
    </xf>
    <xf numFmtId="0" fontId="8"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7" fillId="0" borderId="21" xfId="0" applyFont="1" applyFill="1" applyBorder="1" applyAlignment="1">
      <alignment vertical="top" wrapText="1"/>
    </xf>
    <xf numFmtId="0" fontId="12" fillId="0" borderId="0" xfId="0" applyFont="1" applyFill="1" applyBorder="1" applyAlignment="1">
      <alignment horizontal="left" vertical="center"/>
    </xf>
    <xf numFmtId="0" fontId="7" fillId="0" borderId="0" xfId="0" applyNumberFormat="1" applyFont="1" applyFill="1" applyBorder="1" applyAlignment="1">
      <alignment horizontal="right" wrapText="1"/>
    </xf>
    <xf numFmtId="0" fontId="7" fillId="0" borderId="0" xfId="0" applyFont="1" applyFill="1" applyBorder="1" applyAlignment="1"/>
    <xf numFmtId="0" fontId="7" fillId="0" borderId="0" xfId="0" applyFont="1" applyFill="1" applyBorder="1" applyAlignment="1">
      <alignment vertical="top" wrapText="1"/>
    </xf>
    <xf numFmtId="0" fontId="14"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9" fillId="0" borderId="4" xfId="0" applyFont="1" applyFill="1" applyBorder="1" applyAlignment="1">
      <alignment vertical="center"/>
    </xf>
    <xf numFmtId="0" fontId="10" fillId="0" borderId="4" xfId="0" applyNumberFormat="1" applyFont="1" applyFill="1" applyBorder="1" applyAlignment="1">
      <alignment vertical="center" wrapText="1"/>
    </xf>
    <xf numFmtId="0" fontId="3" fillId="0" borderId="4" xfId="0" applyNumberFormat="1" applyFont="1" applyFill="1" applyBorder="1" applyAlignment="1">
      <alignment horizontal="right" vertical="center" wrapText="1"/>
    </xf>
    <xf numFmtId="176" fontId="5" fillId="0" borderId="37"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shrinkToFit="1"/>
    </xf>
    <xf numFmtId="0" fontId="7" fillId="0" borderId="18" xfId="0" applyFont="1" applyFill="1" applyBorder="1" applyAlignment="1">
      <alignment vertical="center" wrapText="1"/>
    </xf>
    <xf numFmtId="38" fontId="5" fillId="2" borderId="6"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5" xfId="1" applyFont="1" applyFill="1" applyBorder="1" applyAlignment="1">
      <alignment horizontal="right" vertical="center" wrapText="1" shrinkToFit="1"/>
    </xf>
    <xf numFmtId="38" fontId="5" fillId="2" borderId="15" xfId="1" applyFont="1" applyFill="1" applyBorder="1" applyAlignment="1">
      <alignment horizontal="right" vertical="center" shrinkToFit="1"/>
    </xf>
    <xf numFmtId="38" fontId="5" fillId="2" borderId="32" xfId="1" applyFont="1" applyFill="1" applyBorder="1" applyAlignment="1">
      <alignment horizontal="right" vertical="center" wrapText="1" shrinkToFit="1"/>
    </xf>
    <xf numFmtId="38" fontId="5" fillId="2" borderId="37" xfId="1" applyFont="1" applyFill="1" applyBorder="1" applyAlignment="1">
      <alignment vertical="center" shrinkToFit="1"/>
    </xf>
    <xf numFmtId="38" fontId="5" fillId="2" borderId="16" xfId="1" applyFont="1" applyFill="1" applyBorder="1" applyAlignment="1">
      <alignment horizontal="right" vertical="center" shrinkToFit="1"/>
    </xf>
    <xf numFmtId="38" fontId="5" fillId="2" borderId="29"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52" xfId="1" applyFont="1" applyFill="1" applyBorder="1" applyAlignment="1">
      <alignment horizontal="right" vertical="center" wrapText="1" shrinkToFit="1"/>
    </xf>
    <xf numFmtId="38" fontId="5" fillId="2" borderId="16" xfId="1" applyFont="1" applyFill="1" applyBorder="1" applyAlignment="1">
      <alignment horizontal="right" vertical="center" wrapText="1" shrinkToFit="1"/>
    </xf>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38" fontId="3" fillId="0" borderId="0" xfId="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3" borderId="0" xfId="0" applyFont="1" applyFill="1" applyBorder="1" applyAlignment="1">
      <alignment vertical="center"/>
    </xf>
    <xf numFmtId="0" fontId="16" fillId="0" borderId="0" xfId="0" applyFont="1"/>
    <xf numFmtId="38" fontId="0" fillId="0" borderId="0" xfId="1" applyFont="1"/>
    <xf numFmtId="0" fontId="17" fillId="4" borderId="4" xfId="0" applyFont="1" applyFill="1" applyBorder="1" applyAlignment="1">
      <alignment horizontal="left" vertical="center"/>
    </xf>
    <xf numFmtId="0" fontId="17" fillId="4" borderId="4" xfId="0" applyFont="1" applyFill="1" applyBorder="1" applyAlignment="1">
      <alignment horizontal="center" vertical="center"/>
    </xf>
    <xf numFmtId="38" fontId="18" fillId="4" borderId="4" xfId="1" applyFont="1" applyFill="1" applyBorder="1" applyAlignment="1">
      <alignment horizontal="center" vertical="center"/>
    </xf>
    <xf numFmtId="38" fontId="18" fillId="4" borderId="4" xfId="1" applyFont="1" applyFill="1" applyBorder="1" applyAlignment="1">
      <alignment horizontal="center" vertical="center" wrapText="1"/>
    </xf>
    <xf numFmtId="0" fontId="17" fillId="4" borderId="0" xfId="0" applyFont="1" applyFill="1" applyBorder="1" applyAlignment="1"/>
    <xf numFmtId="0" fontId="17" fillId="4" borderId="69" xfId="0" applyFont="1" applyFill="1" applyBorder="1" applyAlignment="1"/>
    <xf numFmtId="0" fontId="17" fillId="4" borderId="4" xfId="0" applyFont="1" applyFill="1" applyBorder="1" applyAlignment="1"/>
    <xf numFmtId="0" fontId="17" fillId="4" borderId="5" xfId="0" applyFont="1" applyFill="1" applyBorder="1" applyAlignment="1"/>
    <xf numFmtId="0" fontId="17" fillId="4" borderId="4" xfId="0" applyFont="1" applyFill="1" applyBorder="1" applyAlignment="1">
      <alignment vertical="top"/>
    </xf>
    <xf numFmtId="0" fontId="17" fillId="0" borderId="0" xfId="0" applyFont="1"/>
    <xf numFmtId="38" fontId="19" fillId="4" borderId="16" xfId="1" applyFont="1" applyFill="1" applyBorder="1" applyAlignment="1">
      <alignment vertical="center"/>
    </xf>
    <xf numFmtId="38" fontId="19" fillId="4" borderId="97" xfId="1" applyFont="1" applyFill="1" applyBorder="1" applyAlignment="1">
      <alignment vertical="center"/>
    </xf>
    <xf numFmtId="38" fontId="1" fillId="4" borderId="59" xfId="1" applyFont="1" applyFill="1" applyBorder="1" applyAlignment="1">
      <alignment horizontal="center" vertical="top" wrapText="1"/>
    </xf>
    <xf numFmtId="0" fontId="0" fillId="0" borderId="0" xfId="0" applyAlignment="1">
      <alignment vertical="top"/>
    </xf>
    <xf numFmtId="38" fontId="1" fillId="4" borderId="24" xfId="1" applyFont="1" applyFill="1" applyBorder="1" applyAlignment="1">
      <alignment horizontal="center" vertical="center" wrapText="1"/>
    </xf>
    <xf numFmtId="38" fontId="1" fillId="4" borderId="27" xfId="1" applyFont="1" applyFill="1" applyBorder="1" applyAlignment="1">
      <alignment horizontal="center" vertical="center" wrapText="1"/>
    </xf>
    <xf numFmtId="38" fontId="1" fillId="4" borderId="22" xfId="1" applyFont="1" applyFill="1" applyBorder="1" applyAlignment="1">
      <alignment horizontal="center" vertical="center" wrapText="1"/>
    </xf>
    <xf numFmtId="38" fontId="1" fillId="4" borderId="101"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1" fillId="4" borderId="12" xfId="1" applyFont="1" applyFill="1" applyBorder="1" applyAlignment="1">
      <alignment horizontal="center" vertical="top" wrapText="1"/>
    </xf>
    <xf numFmtId="38" fontId="0" fillId="4" borderId="33" xfId="1" applyFont="1" applyFill="1" applyBorder="1" applyAlignment="1">
      <alignment horizontal="center" vertical="top" wrapText="1"/>
    </xf>
    <xf numFmtId="38" fontId="0" fillId="4" borderId="31" xfId="1" applyFont="1" applyFill="1" applyBorder="1" applyAlignment="1">
      <alignment horizontal="center" vertical="top" wrapText="1"/>
    </xf>
    <xf numFmtId="38" fontId="0" fillId="4" borderId="34" xfId="1" applyFont="1" applyFill="1" applyBorder="1" applyAlignment="1">
      <alignment horizontal="center" vertical="top" wrapText="1"/>
    </xf>
    <xf numFmtId="38" fontId="0" fillId="4" borderId="105" xfId="1" applyFont="1" applyFill="1" applyBorder="1" applyAlignment="1">
      <alignment horizontal="center" vertical="top" wrapText="1"/>
    </xf>
    <xf numFmtId="38" fontId="0" fillId="4" borderId="106" xfId="1" applyFont="1" applyFill="1" applyBorder="1" applyAlignment="1">
      <alignment horizontal="center" vertical="top" wrapText="1"/>
    </xf>
    <xf numFmtId="38" fontId="17" fillId="5" borderId="61" xfId="1" applyFont="1" applyFill="1" applyBorder="1" applyAlignment="1">
      <alignment horizontal="center" vertical="top"/>
    </xf>
    <xf numFmtId="38" fontId="0" fillId="4" borderId="33" xfId="1" applyFont="1" applyFill="1" applyBorder="1" applyAlignment="1">
      <alignment vertical="top" wrapText="1"/>
    </xf>
    <xf numFmtId="38" fontId="0" fillId="4" borderId="33" xfId="1" applyFont="1" applyFill="1" applyBorder="1" applyAlignment="1">
      <alignment horizontal="left" vertical="top" wrapText="1"/>
    </xf>
    <xf numFmtId="38" fontId="0" fillId="4" borderId="35" xfId="1" applyFont="1" applyFill="1" applyBorder="1" applyAlignment="1">
      <alignment horizontal="center" vertical="top" wrapText="1"/>
    </xf>
    <xf numFmtId="38" fontId="0" fillId="4" borderId="32" xfId="1" applyFont="1" applyFill="1" applyBorder="1" applyAlignment="1">
      <alignment horizontal="center" vertical="top" wrapText="1"/>
    </xf>
    <xf numFmtId="38" fontId="0" fillId="4" borderId="31" xfId="1" applyFont="1" applyFill="1" applyBorder="1" applyAlignment="1">
      <alignment horizontal="left" vertical="top" wrapText="1"/>
    </xf>
    <xf numFmtId="38" fontId="17" fillId="5" borderId="107" xfId="1" applyFont="1" applyFill="1" applyBorder="1" applyAlignment="1">
      <alignment horizontal="center" vertical="top"/>
    </xf>
    <xf numFmtId="0" fontId="0" fillId="0" borderId="0" xfId="0" applyFont="1" applyAlignment="1">
      <alignment vertical="top"/>
    </xf>
    <xf numFmtId="38" fontId="0" fillId="0" borderId="0" xfId="0" applyNumberFormat="1"/>
    <xf numFmtId="0" fontId="17" fillId="4" borderId="108" xfId="0" applyFont="1" applyFill="1" applyBorder="1" applyAlignment="1">
      <alignment horizontal="center" vertical="center" wrapText="1"/>
    </xf>
    <xf numFmtId="0" fontId="17" fillId="4" borderId="39" xfId="0" applyFont="1" applyFill="1" applyBorder="1" applyAlignment="1">
      <alignment vertical="center"/>
    </xf>
    <xf numFmtId="38" fontId="17" fillId="4" borderId="39" xfId="1" applyFont="1" applyFill="1" applyBorder="1" applyAlignment="1">
      <alignment horizontal="center" vertical="center"/>
    </xf>
    <xf numFmtId="38" fontId="17" fillId="4" borderId="42" xfId="1" applyFont="1" applyFill="1" applyBorder="1" applyAlignment="1">
      <alignment horizontal="center" vertical="center"/>
    </xf>
    <xf numFmtId="0" fontId="17" fillId="0" borderId="55" xfId="0" applyFont="1" applyFill="1" applyBorder="1" applyAlignment="1">
      <alignment horizontal="center" vertical="top"/>
    </xf>
    <xf numFmtId="0" fontId="17" fillId="4" borderId="61" xfId="0" applyFont="1" applyFill="1" applyBorder="1" applyAlignment="1">
      <alignment horizontal="center" vertical="top"/>
    </xf>
    <xf numFmtId="0" fontId="0" fillId="0" borderId="51" xfId="0" applyFill="1" applyBorder="1"/>
    <xf numFmtId="38" fontId="21" fillId="6" borderId="41" xfId="1" applyFont="1" applyFill="1" applyBorder="1" applyAlignment="1">
      <alignment vertical="center"/>
    </xf>
    <xf numFmtId="38" fontId="21" fillId="6" borderId="1" xfId="1" applyFont="1" applyFill="1" applyBorder="1" applyAlignment="1">
      <alignment vertical="center"/>
    </xf>
    <xf numFmtId="38" fontId="21" fillId="6" borderId="2" xfId="1" applyFont="1" applyFill="1" applyBorder="1" applyAlignment="1">
      <alignment vertical="center"/>
    </xf>
    <xf numFmtId="38" fontId="21" fillId="6" borderId="60" xfId="1" applyFont="1" applyFill="1" applyBorder="1" applyAlignment="1">
      <alignment vertical="center"/>
    </xf>
    <xf numFmtId="38" fontId="21" fillId="6" borderId="110" xfId="1" applyFont="1" applyFill="1" applyBorder="1" applyAlignment="1">
      <alignment vertical="center"/>
    </xf>
    <xf numFmtId="38" fontId="21" fillId="5" borderId="42" xfId="1" applyFont="1" applyFill="1" applyBorder="1" applyAlignment="1">
      <alignment vertical="center"/>
    </xf>
    <xf numFmtId="38" fontId="21" fillId="6" borderId="39" xfId="1" applyFont="1" applyFill="1" applyBorder="1" applyAlignment="1">
      <alignment vertical="center"/>
    </xf>
    <xf numFmtId="38" fontId="21" fillId="6" borderId="40" xfId="1" applyFont="1" applyFill="1" applyBorder="1" applyAlignment="1">
      <alignment vertical="center"/>
    </xf>
    <xf numFmtId="38" fontId="21" fillId="5" borderId="111" xfId="1" applyFont="1" applyFill="1" applyBorder="1" applyAlignment="1">
      <alignment vertical="center"/>
    </xf>
    <xf numFmtId="38" fontId="21" fillId="6" borderId="42" xfId="1" applyFont="1" applyFill="1" applyBorder="1" applyAlignment="1">
      <alignment vertical="center"/>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center" wrapTex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16"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0" borderId="39" xfId="0" applyFont="1" applyFill="1" applyBorder="1" applyAlignment="1">
      <alignment horizontal="center" vertical="center"/>
    </xf>
    <xf numFmtId="176" fontId="7" fillId="0" borderId="47"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50" xfId="0" applyFont="1" applyFill="1" applyBorder="1" applyAlignment="1">
      <alignment horizontal="left" vertical="center" wrapText="1"/>
    </xf>
    <xf numFmtId="0" fontId="7" fillId="0" borderId="0" xfId="0" applyFont="1" applyFill="1" applyBorder="1" applyAlignment="1">
      <alignment horizontal="left" vertical="center" wrapText="1"/>
    </xf>
    <xf numFmtId="176" fontId="5" fillId="0" borderId="19" xfId="0" applyNumberFormat="1" applyFont="1" applyFill="1" applyBorder="1" applyAlignment="1">
      <alignment horizontal="center" vertical="center" shrinkToFit="1"/>
    </xf>
    <xf numFmtId="176" fontId="7" fillId="0" borderId="44" xfId="0" applyNumberFormat="1" applyFont="1" applyFill="1" applyBorder="1" applyAlignment="1">
      <alignment horizontal="center" vertical="center" wrapText="1" shrinkToFit="1"/>
    </xf>
    <xf numFmtId="38" fontId="5" fillId="2" borderId="17"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176" fontId="5" fillId="0" borderId="45"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shrinkToFit="1"/>
    </xf>
    <xf numFmtId="38" fontId="5" fillId="2" borderId="12" xfId="1" applyFont="1" applyFill="1" applyBorder="1" applyAlignment="1">
      <alignment horizontal="right" vertical="center" shrinkToFit="1"/>
    </xf>
    <xf numFmtId="176" fontId="5" fillId="0" borderId="21" xfId="0" applyNumberFormat="1" applyFont="1" applyFill="1" applyBorder="1" applyAlignment="1">
      <alignment horizontal="center" vertical="center" shrinkToFit="1"/>
    </xf>
    <xf numFmtId="176" fontId="5" fillId="0" borderId="18"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0" fontId="3" fillId="0" borderId="28"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38" fontId="5" fillId="0" borderId="0" xfId="1" applyFont="1" applyFill="1" applyBorder="1" applyAlignment="1">
      <alignment horizontal="right" vertical="center" shrinkToFit="1"/>
    </xf>
    <xf numFmtId="176" fontId="5" fillId="0" borderId="24" xfId="0" applyNumberFormat="1" applyFont="1" applyFill="1" applyBorder="1" applyAlignment="1">
      <alignment vertical="center" shrinkToFit="1"/>
    </xf>
    <xf numFmtId="176" fontId="7" fillId="0" borderId="22" xfId="0" applyNumberFormat="1" applyFont="1" applyFill="1" applyBorder="1" applyAlignment="1">
      <alignment vertical="center" wrapText="1" shrinkToFit="1"/>
    </xf>
    <xf numFmtId="176" fontId="5" fillId="0" borderId="45" xfId="0" applyNumberFormat="1" applyFont="1" applyFill="1" applyBorder="1" applyAlignment="1">
      <alignment vertical="center" shrinkToFit="1"/>
    </xf>
    <xf numFmtId="176" fontId="7" fillId="0" borderId="38" xfId="0" applyNumberFormat="1" applyFont="1" applyFill="1" applyBorder="1" applyAlignment="1">
      <alignment vertical="center" wrapText="1" shrinkToFit="1"/>
    </xf>
    <xf numFmtId="0" fontId="7" fillId="0" borderId="17" xfId="0" applyFont="1" applyFill="1" applyBorder="1" applyAlignment="1">
      <alignment vertical="center" wrapText="1"/>
    </xf>
    <xf numFmtId="38" fontId="5" fillId="2" borderId="15" xfId="1" applyFont="1" applyFill="1" applyBorder="1" applyAlignment="1">
      <alignment vertical="center" shrinkToFit="1"/>
    </xf>
    <xf numFmtId="38" fontId="20" fillId="4" borderId="101" xfId="1" applyFont="1" applyFill="1" applyBorder="1" applyAlignment="1">
      <alignment vertical="center" wrapText="1"/>
    </xf>
    <xf numFmtId="38" fontId="1" fillId="4" borderId="27" xfId="1" applyFont="1" applyFill="1" applyBorder="1" applyAlignment="1">
      <alignment horizontal="left" vertical="center" wrapText="1"/>
    </xf>
    <xf numFmtId="38" fontId="1" fillId="4" borderId="24" xfId="1" applyFont="1" applyFill="1" applyBorder="1" applyAlignment="1">
      <alignment vertical="top" wrapText="1"/>
    </xf>
    <xf numFmtId="38" fontId="1" fillId="4" borderId="27" xfId="1" applyFont="1" applyFill="1" applyBorder="1" applyAlignment="1">
      <alignment vertical="top" wrapText="1"/>
    </xf>
    <xf numFmtId="38" fontId="1" fillId="4" borderId="21" xfId="1" applyFont="1" applyFill="1" applyBorder="1" applyAlignment="1">
      <alignment vertical="top" wrapText="1"/>
    </xf>
    <xf numFmtId="38" fontId="0" fillId="4" borderId="28" xfId="1" applyFont="1" applyFill="1" applyBorder="1" applyAlignment="1">
      <alignment horizontal="center" vertical="top" wrapText="1"/>
    </xf>
    <xf numFmtId="0" fontId="5" fillId="0" borderId="0" xfId="0" applyFont="1" applyFill="1" applyBorder="1" applyAlignment="1">
      <alignment horizontal="left" vertical="center"/>
    </xf>
    <xf numFmtId="176" fontId="5" fillId="0" borderId="28" xfId="0" applyNumberFormat="1" applyFont="1" applyFill="1" applyBorder="1" applyAlignment="1">
      <alignment horizontal="center" vertical="center" shrinkToFit="1"/>
    </xf>
    <xf numFmtId="0" fontId="5" fillId="2" borderId="13" xfId="0" applyFont="1" applyFill="1" applyBorder="1" applyAlignment="1">
      <alignment horizontal="right" vertical="center" wrapText="1" shrinkToFit="1"/>
    </xf>
    <xf numFmtId="0" fontId="22" fillId="3" borderId="0" xfId="0" applyFont="1" applyFill="1" applyAlignment="1">
      <alignment horizontal="left" vertical="center"/>
    </xf>
    <xf numFmtId="0" fontId="3" fillId="3" borderId="0" xfId="0" applyFont="1" applyFill="1" applyAlignment="1">
      <alignment horizontal="left" vertical="center" wrapText="1"/>
    </xf>
    <xf numFmtId="0" fontId="13" fillId="3" borderId="0"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horizontal="right" vertical="center" wrapText="1"/>
    </xf>
    <xf numFmtId="0" fontId="22" fillId="3" borderId="0" xfId="0" applyFont="1" applyFill="1" applyAlignment="1">
      <alignment vertical="center"/>
    </xf>
    <xf numFmtId="38" fontId="3" fillId="3" borderId="0" xfId="1" applyFont="1" applyFill="1" applyBorder="1" applyAlignment="1">
      <alignment horizontal="center" vertical="center" shrinkToFit="1"/>
    </xf>
    <xf numFmtId="176" fontId="4" fillId="3" borderId="0" xfId="0" applyNumberFormat="1" applyFont="1" applyFill="1" applyBorder="1" applyAlignment="1">
      <alignment horizontal="center" vertical="center" shrinkToFit="1"/>
    </xf>
    <xf numFmtId="176" fontId="3" fillId="3" borderId="0" xfId="0" applyNumberFormat="1" applyFont="1" applyFill="1" applyBorder="1" applyAlignment="1">
      <alignment horizontal="center" vertical="center" shrinkToFit="1"/>
    </xf>
    <xf numFmtId="0" fontId="12" fillId="3" borderId="4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4" xfId="0" applyFont="1" applyFill="1" applyBorder="1" applyAlignment="1">
      <alignment vertical="center"/>
    </xf>
    <xf numFmtId="38" fontId="7" fillId="3" borderId="69" xfId="1" applyFont="1" applyFill="1" applyBorder="1" applyAlignment="1">
      <alignment vertical="center"/>
    </xf>
    <xf numFmtId="176" fontId="7" fillId="3" borderId="4" xfId="0" applyNumberFormat="1" applyFont="1" applyFill="1" applyBorder="1" applyAlignment="1">
      <alignment vertical="center"/>
    </xf>
    <xf numFmtId="176" fontId="7" fillId="3" borderId="5" xfId="0" applyNumberFormat="1" applyFont="1" applyFill="1" applyBorder="1" applyAlignment="1">
      <alignment vertical="center" wrapText="1"/>
    </xf>
    <xf numFmtId="0" fontId="7" fillId="3" borderId="6" xfId="0" applyFont="1" applyFill="1" applyBorder="1" applyAlignment="1">
      <alignment vertical="center" wrapText="1"/>
    </xf>
    <xf numFmtId="38" fontId="7" fillId="3" borderId="74" xfId="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wrapText="1" shrinkToFit="1"/>
    </xf>
    <xf numFmtId="0" fontId="7" fillId="3" borderId="26" xfId="0" applyFont="1" applyFill="1" applyBorder="1" applyAlignment="1">
      <alignment vertical="center" wrapText="1"/>
    </xf>
    <xf numFmtId="176" fontId="7" fillId="3" borderId="10"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wrapText="1" shrinkToFit="1"/>
    </xf>
    <xf numFmtId="0" fontId="7" fillId="3" borderId="20" xfId="0" applyFont="1" applyFill="1" applyBorder="1" applyAlignment="1">
      <alignment vertical="center" wrapText="1"/>
    </xf>
    <xf numFmtId="176" fontId="7" fillId="3" borderId="13" xfId="0" applyNumberFormat="1" applyFont="1" applyFill="1" applyBorder="1" applyAlignment="1">
      <alignment horizontal="center" vertical="center" shrinkToFit="1"/>
    </xf>
    <xf numFmtId="176" fontId="7" fillId="3" borderId="14" xfId="0" applyNumberFormat="1" applyFont="1" applyFill="1" applyBorder="1" applyAlignment="1">
      <alignment horizontal="center" vertical="center" wrapText="1" shrinkToFit="1"/>
    </xf>
    <xf numFmtId="38" fontId="7" fillId="3" borderId="4" xfId="1" applyFont="1" applyFill="1" applyBorder="1" applyAlignment="1">
      <alignment vertical="center"/>
    </xf>
    <xf numFmtId="0" fontId="7" fillId="3" borderId="75" xfId="0" applyFont="1" applyFill="1" applyBorder="1" applyAlignment="1">
      <alignment vertical="center" wrapText="1"/>
    </xf>
    <xf numFmtId="49" fontId="7" fillId="3" borderId="76" xfId="0" applyNumberFormat="1" applyFont="1" applyFill="1" applyBorder="1" applyAlignment="1">
      <alignment horizontal="center" vertical="center" wrapText="1" shrinkToFit="1"/>
    </xf>
    <xf numFmtId="0" fontId="7" fillId="3" borderId="77" xfId="0" applyFont="1" applyFill="1" applyBorder="1" applyAlignment="1">
      <alignment horizontal="left" vertical="center" wrapText="1"/>
    </xf>
    <xf numFmtId="176" fontId="7" fillId="3" borderId="78" xfId="0" applyNumberFormat="1" applyFont="1" applyFill="1" applyBorder="1" applyAlignment="1">
      <alignment horizontal="center" vertical="center" shrinkToFit="1"/>
    </xf>
    <xf numFmtId="176" fontId="7" fillId="3" borderId="79" xfId="0" applyNumberFormat="1" applyFont="1" applyFill="1" applyBorder="1" applyAlignment="1">
      <alignment horizontal="center" vertical="center" wrapText="1" shrinkToFit="1"/>
    </xf>
    <xf numFmtId="176" fontId="7" fillId="3" borderId="79" xfId="0" applyNumberFormat="1"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7" fillId="3" borderId="80" xfId="0" applyFont="1" applyFill="1" applyBorder="1" applyAlignment="1">
      <alignment vertical="center" wrapText="1"/>
    </xf>
    <xf numFmtId="49" fontId="7" fillId="3" borderId="24" xfId="0" applyNumberFormat="1" applyFont="1" applyFill="1" applyBorder="1" applyAlignment="1">
      <alignment horizontal="center" vertical="center" wrapText="1" shrinkToFit="1"/>
    </xf>
    <xf numFmtId="49" fontId="7" fillId="3" borderId="48" xfId="0" applyNumberFormat="1" applyFont="1" applyFill="1" applyBorder="1" applyAlignment="1">
      <alignment horizontal="center" vertical="center" wrapText="1" shrinkToFit="1"/>
    </xf>
    <xf numFmtId="0" fontId="7" fillId="3" borderId="81" xfId="0" applyFont="1" applyFill="1" applyBorder="1" applyAlignment="1">
      <alignment vertical="center" wrapText="1"/>
    </xf>
    <xf numFmtId="49" fontId="7" fillId="3" borderId="0" xfId="0" applyNumberFormat="1" applyFont="1" applyFill="1" applyBorder="1" applyAlignment="1">
      <alignment horizontal="center" vertical="center" wrapText="1" shrinkToFit="1"/>
    </xf>
    <xf numFmtId="49" fontId="7" fillId="3" borderId="63" xfId="0" applyNumberFormat="1" applyFont="1" applyFill="1" applyBorder="1" applyAlignment="1">
      <alignment horizontal="center" vertical="center" wrapText="1" shrinkToFit="1"/>
    </xf>
    <xf numFmtId="38" fontId="7" fillId="3" borderId="4" xfId="1" applyFont="1" applyFill="1" applyBorder="1" applyAlignment="1">
      <alignment horizontal="center" vertical="center" shrinkToFit="1"/>
    </xf>
    <xf numFmtId="176" fontId="7" fillId="3" borderId="4" xfId="0" applyNumberFormat="1" applyFont="1" applyFill="1" applyBorder="1" applyAlignment="1">
      <alignment horizontal="center" vertical="center" shrinkToFit="1"/>
    </xf>
    <xf numFmtId="176" fontId="7" fillId="3" borderId="5" xfId="0" applyNumberFormat="1" applyFont="1" applyFill="1" applyBorder="1" applyAlignment="1">
      <alignment horizontal="center" vertical="center" wrapText="1" shrinkToFit="1"/>
    </xf>
    <xf numFmtId="0" fontId="7" fillId="3" borderId="58" xfId="0" applyFont="1" applyFill="1" applyBorder="1" applyAlignment="1">
      <alignment horizontal="left" vertical="center" wrapText="1"/>
    </xf>
    <xf numFmtId="176" fontId="7" fillId="3" borderId="62" xfId="0" applyNumberFormat="1" applyFont="1" applyFill="1" applyBorder="1" applyAlignment="1">
      <alignment horizontal="center" vertical="center" shrinkToFit="1"/>
    </xf>
    <xf numFmtId="176" fontId="7" fillId="3" borderId="63" xfId="0" applyNumberFormat="1" applyFont="1" applyFill="1" applyBorder="1" applyAlignment="1">
      <alignment horizontal="center" vertical="center" wrapText="1" shrinkToFit="1"/>
    </xf>
    <xf numFmtId="0" fontId="7" fillId="3" borderId="62" xfId="0" applyFont="1" applyFill="1" applyBorder="1" applyAlignment="1">
      <alignment vertical="center" wrapText="1"/>
    </xf>
    <xf numFmtId="176" fontId="7" fillId="3" borderId="58" xfId="0" applyNumberFormat="1" applyFont="1" applyFill="1" applyBorder="1" applyAlignment="1">
      <alignment horizontal="center" vertical="center" shrinkToFit="1"/>
    </xf>
    <xf numFmtId="49" fontId="7" fillId="3" borderId="39" xfId="0" applyNumberFormat="1" applyFont="1" applyFill="1" applyBorder="1" applyAlignment="1">
      <alignment horizontal="center" vertical="center" wrapText="1" shrinkToFit="1"/>
    </xf>
    <xf numFmtId="176" fontId="7" fillId="3" borderId="2" xfId="0" applyNumberFormat="1" applyFont="1" applyFill="1" applyBorder="1" applyAlignment="1">
      <alignment horizontal="center" vertical="center" wrapText="1" shrinkToFit="1"/>
    </xf>
    <xf numFmtId="0" fontId="22" fillId="3" borderId="0" xfId="0" applyFont="1" applyFill="1" applyBorder="1" applyAlignment="1">
      <alignment vertical="center"/>
    </xf>
    <xf numFmtId="0" fontId="7" fillId="3" borderId="0" xfId="0" applyFont="1" applyFill="1" applyAlignment="1">
      <alignment vertical="center"/>
    </xf>
    <xf numFmtId="38" fontId="7" fillId="3" borderId="0" xfId="1" applyFont="1" applyFill="1" applyBorder="1" applyAlignment="1">
      <alignment horizontal="center" vertical="center" shrinkToFit="1"/>
    </xf>
    <xf numFmtId="176" fontId="7" fillId="3" borderId="0" xfId="0" applyNumberFormat="1" applyFont="1" applyFill="1" applyBorder="1" applyAlignment="1">
      <alignment horizontal="center" vertical="center" shrinkToFit="1"/>
    </xf>
    <xf numFmtId="176" fontId="7" fillId="3" borderId="0" xfId="0" applyNumberFormat="1" applyFont="1" applyFill="1" applyBorder="1" applyAlignment="1">
      <alignment horizontal="center" vertical="center" wrapText="1" shrinkToFit="1"/>
    </xf>
    <xf numFmtId="0" fontId="7" fillId="3" borderId="55" xfId="0" applyFont="1" applyFill="1" applyBorder="1" applyAlignment="1">
      <alignment vertical="center"/>
    </xf>
    <xf numFmtId="0" fontId="7" fillId="3" borderId="35" xfId="0" applyFont="1" applyFill="1" applyBorder="1" applyAlignment="1">
      <alignment horizontal="left" vertical="center"/>
    </xf>
    <xf numFmtId="0" fontId="7" fillId="3" borderId="81" xfId="0" applyFont="1" applyFill="1" applyBorder="1" applyAlignment="1">
      <alignment vertical="center"/>
    </xf>
    <xf numFmtId="176" fontId="7" fillId="3" borderId="114" xfId="0" applyNumberFormat="1" applyFont="1" applyFill="1" applyBorder="1" applyAlignment="1">
      <alignment horizontal="center" vertical="center" shrinkToFit="1"/>
    </xf>
    <xf numFmtId="176" fontId="7" fillId="3" borderId="61" xfId="0" applyNumberFormat="1" applyFont="1" applyFill="1" applyBorder="1" applyAlignment="1">
      <alignment horizontal="center" vertical="center" wrapText="1" shrinkToFit="1"/>
    </xf>
    <xf numFmtId="38" fontId="7" fillId="3" borderId="115" xfId="1" applyFont="1" applyFill="1" applyBorder="1" applyAlignment="1">
      <alignment horizontal="center" vertical="center" shrinkToFit="1"/>
    </xf>
    <xf numFmtId="0" fontId="7" fillId="3" borderId="82" xfId="0" applyFont="1" applyFill="1" applyBorder="1" applyAlignment="1">
      <alignment horizontal="left" vertical="center" wrapText="1"/>
    </xf>
    <xf numFmtId="38" fontId="7" fillId="3" borderId="116" xfId="1" applyFont="1" applyFill="1" applyBorder="1" applyAlignment="1">
      <alignment horizontal="center" vertical="center" shrinkToFit="1"/>
    </xf>
    <xf numFmtId="176" fontId="7" fillId="3" borderId="83" xfId="0" applyNumberFormat="1" applyFont="1" applyFill="1" applyBorder="1" applyAlignment="1">
      <alignment horizontal="center" vertical="center" shrinkToFit="1"/>
    </xf>
    <xf numFmtId="0" fontId="7" fillId="3" borderId="84" xfId="0" applyFont="1" applyFill="1" applyBorder="1" applyAlignment="1">
      <alignment horizontal="center" vertical="center"/>
    </xf>
    <xf numFmtId="0" fontId="7" fillId="3" borderId="85" xfId="0" applyFont="1" applyFill="1" applyBorder="1" applyAlignment="1">
      <alignment horizontal="left" vertical="center" wrapText="1"/>
    </xf>
    <xf numFmtId="176" fontId="7" fillId="3" borderId="86" xfId="0" applyNumberFormat="1" applyFont="1" applyFill="1" applyBorder="1" applyAlignment="1">
      <alignment horizontal="center" vertical="center" shrinkToFit="1"/>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45" xfId="0" applyFont="1" applyFill="1" applyBorder="1" applyAlignment="1">
      <alignment horizontal="left"/>
    </xf>
    <xf numFmtId="176" fontId="7" fillId="3" borderId="65" xfId="0" applyNumberFormat="1" applyFont="1" applyFill="1" applyBorder="1" applyAlignment="1">
      <alignment horizontal="center" vertical="center" wrapText="1" shrinkToFi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38" fontId="12" fillId="3" borderId="4" xfId="1" applyFont="1" applyFill="1" applyBorder="1" applyAlignment="1">
      <alignment horizontal="center" vertical="center" shrinkToFit="1"/>
    </xf>
    <xf numFmtId="176" fontId="12" fillId="3" borderId="4" xfId="0" applyNumberFormat="1" applyFont="1" applyFill="1" applyBorder="1" applyAlignment="1">
      <alignment horizontal="center" vertical="center" shrinkToFit="1"/>
    </xf>
    <xf numFmtId="176" fontId="12" fillId="3" borderId="5" xfId="0" applyNumberFormat="1" applyFont="1" applyFill="1" applyBorder="1" applyAlignment="1">
      <alignment horizontal="center" vertical="center" wrapText="1" shrinkToFit="1"/>
    </xf>
    <xf numFmtId="176" fontId="7" fillId="3" borderId="24" xfId="0" applyNumberFormat="1" applyFont="1" applyFill="1" applyBorder="1" applyAlignment="1">
      <alignment horizontal="center" vertical="center" shrinkToFit="1"/>
    </xf>
    <xf numFmtId="176" fontId="7" fillId="3" borderId="48" xfId="0" applyNumberFormat="1" applyFont="1" applyFill="1" applyBorder="1" applyAlignment="1">
      <alignment horizontal="center" vertical="center" wrapText="1" shrinkToFit="1"/>
    </xf>
    <xf numFmtId="176" fontId="7" fillId="3" borderId="33" xfId="0" applyNumberFormat="1" applyFont="1" applyFill="1" applyBorder="1" applyAlignment="1">
      <alignment horizontal="center" vertical="center" shrinkToFit="1"/>
    </xf>
    <xf numFmtId="176" fontId="7" fillId="3" borderId="46" xfId="0" applyNumberFormat="1" applyFont="1" applyFill="1" applyBorder="1" applyAlignment="1">
      <alignment horizontal="center" vertical="center" wrapText="1" shrinkToFit="1"/>
    </xf>
    <xf numFmtId="0" fontId="23" fillId="3" borderId="4" xfId="0" applyFont="1" applyFill="1" applyBorder="1" applyAlignment="1">
      <alignment horizontal="left" vertical="center"/>
    </xf>
    <xf numFmtId="0" fontId="23" fillId="3" borderId="4" xfId="0" applyNumberFormat="1" applyFont="1" applyFill="1" applyBorder="1" applyAlignment="1">
      <alignment vertical="center" wrapText="1"/>
    </xf>
    <xf numFmtId="38" fontId="12" fillId="3" borderId="13" xfId="1" applyFont="1" applyFill="1" applyBorder="1" applyAlignment="1">
      <alignment horizontal="center" vertical="center" shrinkToFit="1"/>
    </xf>
    <xf numFmtId="0" fontId="7" fillId="3" borderId="55" xfId="0" applyFont="1" applyFill="1" applyBorder="1" applyAlignment="1">
      <alignment horizontal="center" vertical="center" wrapText="1"/>
    </xf>
    <xf numFmtId="0" fontId="7" fillId="3" borderId="35" xfId="0" applyFont="1" applyFill="1" applyBorder="1" applyAlignment="1">
      <alignment vertical="center" wrapText="1"/>
    </xf>
    <xf numFmtId="0" fontId="7" fillId="3" borderId="4" xfId="0" applyFont="1" applyFill="1" applyBorder="1" applyAlignment="1">
      <alignment vertical="center" wrapText="1"/>
    </xf>
    <xf numFmtId="176" fontId="7" fillId="3" borderId="89" xfId="0" applyNumberFormat="1" applyFont="1" applyFill="1" applyBorder="1" applyAlignment="1">
      <alignment horizontal="center" vertical="center" shrinkToFit="1"/>
    </xf>
    <xf numFmtId="176" fontId="7" fillId="3" borderId="45" xfId="0" applyNumberFormat="1" applyFont="1" applyFill="1" applyBorder="1" applyAlignment="1">
      <alignment horizontal="center" vertical="center" shrinkToFit="1"/>
    </xf>
    <xf numFmtId="49" fontId="7" fillId="3" borderId="35" xfId="0" applyNumberFormat="1" applyFont="1" applyFill="1" applyBorder="1" applyAlignment="1">
      <alignment horizontal="center" vertical="center" wrapText="1" shrinkToFit="1"/>
    </xf>
    <xf numFmtId="176" fontId="7" fillId="3" borderId="38" xfId="0" applyNumberFormat="1" applyFont="1" applyFill="1" applyBorder="1" applyAlignment="1">
      <alignment horizontal="center" vertical="center" wrapText="1" shrinkToFit="1"/>
    </xf>
    <xf numFmtId="38" fontId="7" fillId="3" borderId="62" xfId="1" applyFont="1" applyFill="1" applyBorder="1" applyAlignment="1">
      <alignment horizontal="center" vertical="center"/>
    </xf>
    <xf numFmtId="176" fontId="7" fillId="3" borderId="22" xfId="0" applyNumberFormat="1" applyFont="1" applyFill="1" applyBorder="1" applyAlignment="1">
      <alignment horizontal="center" vertical="center" wrapText="1" shrinkToFit="1"/>
    </xf>
    <xf numFmtId="0" fontId="24" fillId="3" borderId="82" xfId="0" applyFont="1" applyFill="1" applyBorder="1" applyAlignment="1">
      <alignment horizontal="left" vertical="center" wrapText="1"/>
    </xf>
    <xf numFmtId="176" fontId="7" fillId="3" borderId="117" xfId="0" applyNumberFormat="1" applyFont="1" applyFill="1" applyBorder="1" applyAlignment="1">
      <alignment horizontal="center" vertical="center" shrinkToFit="1"/>
    </xf>
    <xf numFmtId="176" fontId="7" fillId="3" borderId="118" xfId="0" applyNumberFormat="1" applyFont="1" applyFill="1" applyBorder="1" applyAlignment="1">
      <alignment horizontal="center" vertical="center" wrapText="1" shrinkToFit="1"/>
    </xf>
    <xf numFmtId="0" fontId="7" fillId="3" borderId="4" xfId="0" applyFont="1" applyFill="1" applyBorder="1" applyAlignment="1">
      <alignment horizontal="left" vertical="center" wrapText="1"/>
    </xf>
    <xf numFmtId="0" fontId="7" fillId="3" borderId="90" xfId="0" applyFont="1" applyFill="1" applyBorder="1" applyAlignment="1">
      <alignment horizontal="left" vertical="center" wrapText="1"/>
    </xf>
    <xf numFmtId="38" fontId="7" fillId="3" borderId="91" xfId="1" applyFont="1" applyFill="1" applyBorder="1" applyAlignment="1">
      <alignment horizontal="center" vertical="center"/>
    </xf>
    <xf numFmtId="176" fontId="7" fillId="3" borderId="92" xfId="0" applyNumberFormat="1" applyFont="1" applyFill="1" applyBorder="1" applyAlignment="1">
      <alignment horizontal="center" vertical="center" wrapText="1" shrinkToFit="1"/>
    </xf>
    <xf numFmtId="38" fontId="7" fillId="3" borderId="78" xfId="1" applyFont="1" applyFill="1" applyBorder="1" applyAlignment="1">
      <alignment horizontal="center" vertical="center"/>
    </xf>
    <xf numFmtId="176" fontId="7" fillId="3" borderId="88" xfId="0" applyNumberFormat="1" applyFont="1" applyFill="1" applyBorder="1" applyAlignment="1">
      <alignment horizontal="center" vertical="center" shrinkToFit="1"/>
    </xf>
    <xf numFmtId="0" fontId="7" fillId="3" borderId="121" xfId="0" applyFont="1" applyFill="1" applyBorder="1" applyAlignment="1">
      <alignment horizontal="left" vertical="center" wrapText="1"/>
    </xf>
    <xf numFmtId="38" fontId="7" fillId="3" borderId="93" xfId="1" applyFont="1" applyFill="1" applyBorder="1" applyAlignment="1">
      <alignment horizontal="center" vertical="center" shrinkToFit="1"/>
    </xf>
    <xf numFmtId="38" fontId="7" fillId="3" borderId="94" xfId="1" applyFont="1" applyFill="1" applyBorder="1" applyAlignment="1">
      <alignment horizontal="center" vertical="center" shrinkToFit="1"/>
    </xf>
    <xf numFmtId="0" fontId="7" fillId="3"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1" xfId="0" applyFont="1" applyFill="1" applyBorder="1" applyAlignment="1">
      <alignment horizontal="right" vertical="center"/>
    </xf>
    <xf numFmtId="0" fontId="7" fillId="3" borderId="39" xfId="0" applyFont="1" applyFill="1" applyBorder="1" applyAlignment="1">
      <alignment horizontal="left" vertical="center"/>
    </xf>
    <xf numFmtId="0" fontId="7" fillId="3" borderId="39" xfId="0" applyFont="1" applyFill="1" applyBorder="1" applyAlignment="1">
      <alignment vertical="center"/>
    </xf>
    <xf numFmtId="176" fontId="7" fillId="3" borderId="41" xfId="0" applyNumberFormat="1" applyFont="1" applyFill="1" applyBorder="1" applyAlignment="1">
      <alignment horizontal="center" vertical="center" shrinkToFit="1"/>
    </xf>
    <xf numFmtId="176" fontId="7" fillId="3" borderId="42" xfId="0" applyNumberFormat="1" applyFont="1" applyFill="1" applyBorder="1" applyAlignment="1">
      <alignment horizontal="center" vertical="center" wrapText="1" shrinkToFit="1"/>
    </xf>
    <xf numFmtId="38" fontId="0" fillId="4" borderId="12" xfId="1" applyFont="1" applyFill="1" applyBorder="1" applyAlignment="1">
      <alignment horizontal="center" vertical="center" wrapText="1"/>
    </xf>
    <xf numFmtId="38" fontId="0" fillId="4" borderId="27" xfId="1" applyFont="1" applyFill="1" applyBorder="1" applyAlignment="1">
      <alignment vertical="center" wrapText="1"/>
    </xf>
    <xf numFmtId="0" fontId="21" fillId="2" borderId="108" xfId="0" applyFont="1" applyFill="1" applyBorder="1" applyAlignment="1">
      <alignment shrinkToFit="1"/>
    </xf>
    <xf numFmtId="0" fontId="5" fillId="0" borderId="0" xfId="0" applyFont="1" applyFill="1" applyBorder="1" applyAlignment="1">
      <alignment horizontal="left" vertical="center"/>
    </xf>
    <xf numFmtId="0" fontId="7" fillId="0" borderId="57"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176" fontId="5" fillId="0" borderId="18" xfId="0" applyNumberFormat="1" applyFont="1" applyFill="1" applyBorder="1" applyAlignment="1">
      <alignment horizontal="center" vertical="center" shrinkToFit="1"/>
    </xf>
    <xf numFmtId="38" fontId="5" fillId="2" borderId="59" xfId="1" applyFont="1" applyFill="1" applyBorder="1" applyAlignment="1">
      <alignment horizontal="right" vertical="center" shrinkToFit="1"/>
    </xf>
    <xf numFmtId="38" fontId="5" fillId="2" borderId="17"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5" fillId="0" borderId="62"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shrinkToFit="1"/>
    </xf>
    <xf numFmtId="176" fontId="7" fillId="0" borderId="63"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5" fillId="0" borderId="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5" fillId="0" borderId="23"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176" fontId="7" fillId="0" borderId="47" xfId="0" applyNumberFormat="1" applyFont="1" applyFill="1" applyBorder="1" applyAlignment="1">
      <alignment horizontal="center" vertical="center" wrapText="1" shrinkToFit="1"/>
    </xf>
    <xf numFmtId="176" fontId="7" fillId="0" borderId="44" xfId="0" applyNumberFormat="1" applyFont="1" applyFill="1" applyBorder="1" applyAlignment="1">
      <alignment horizontal="center" vertical="center" wrapText="1" shrinkToFit="1"/>
    </xf>
    <xf numFmtId="0" fontId="7" fillId="0" borderId="19" xfId="0" applyFont="1" applyFill="1" applyBorder="1" applyAlignment="1">
      <alignment vertical="center" wrapText="1"/>
    </xf>
    <xf numFmtId="0" fontId="7" fillId="0" borderId="28" xfId="0" applyFont="1" applyFill="1" applyBorder="1" applyAlignment="1">
      <alignment horizontal="left" vertical="center" wrapText="1"/>
    </xf>
    <xf numFmtId="176" fontId="7" fillId="0" borderId="46" xfId="0" applyNumberFormat="1" applyFont="1" applyFill="1" applyBorder="1" applyAlignment="1">
      <alignment horizontal="center" vertical="center" wrapText="1" shrinkToFit="1"/>
    </xf>
    <xf numFmtId="0" fontId="7" fillId="0" borderId="36" xfId="0" applyFont="1" applyFill="1" applyBorder="1" applyAlignment="1">
      <alignment horizontal="left" vertical="center" wrapText="1"/>
    </xf>
    <xf numFmtId="0" fontId="7" fillId="3" borderId="5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3" borderId="62" xfId="0" applyNumberFormat="1" applyFont="1" applyFill="1" applyBorder="1" applyAlignment="1">
      <alignment horizontal="left" vertical="center" wrapText="1"/>
    </xf>
    <xf numFmtId="0" fontId="7" fillId="3" borderId="50" xfId="0" applyFont="1" applyFill="1" applyBorder="1" applyAlignment="1">
      <alignment horizontal="center" vertical="center" wrapText="1"/>
    </xf>
    <xf numFmtId="176" fontId="5" fillId="0" borderId="43" xfId="0" applyNumberFormat="1" applyFont="1" applyFill="1" applyBorder="1" applyAlignment="1">
      <alignment horizontal="center" vertical="center" shrinkToFit="1"/>
    </xf>
    <xf numFmtId="49" fontId="5" fillId="0" borderId="45" xfId="0" applyNumberFormat="1" applyFont="1" applyFill="1" applyBorder="1" applyAlignment="1">
      <alignment horizontal="center" vertical="center" wrapText="1" shrinkToFit="1"/>
    </xf>
    <xf numFmtId="49" fontId="7" fillId="0" borderId="38" xfId="0" applyNumberFormat="1" applyFont="1" applyFill="1" applyBorder="1" applyAlignment="1">
      <alignment horizontal="center" vertical="center" wrapText="1" shrinkToFit="1"/>
    </xf>
    <xf numFmtId="38" fontId="5" fillId="2" borderId="15" xfId="1" applyFont="1" applyFill="1" applyBorder="1" applyAlignment="1">
      <alignment vertical="center" wrapText="1" shrinkToFit="1"/>
    </xf>
    <xf numFmtId="38" fontId="5" fillId="2" borderId="37" xfId="1" applyFont="1" applyFill="1" applyBorder="1" applyAlignment="1">
      <alignment horizontal="right" vertical="center" wrapText="1" shrinkToFit="1"/>
    </xf>
    <xf numFmtId="0" fontId="7" fillId="0" borderId="25" xfId="0" applyFont="1" applyFill="1" applyBorder="1" applyAlignment="1">
      <alignment horizontal="left" vertical="center" wrapText="1"/>
    </xf>
    <xf numFmtId="0" fontId="7" fillId="3" borderId="122" xfId="0" applyFont="1" applyFill="1" applyBorder="1" applyAlignment="1">
      <alignment vertical="center" wrapText="1"/>
    </xf>
    <xf numFmtId="49" fontId="7" fillId="3" borderId="123" xfId="0" applyNumberFormat="1" applyFont="1" applyFill="1" applyBorder="1" applyAlignment="1">
      <alignment horizontal="center" vertical="center" wrapText="1" shrinkToFit="1"/>
    </xf>
    <xf numFmtId="49" fontId="7" fillId="3" borderId="22" xfId="0" applyNumberFormat="1" applyFont="1" applyFill="1" applyBorder="1" applyAlignment="1">
      <alignment horizontal="center" vertical="center" wrapText="1" shrinkToFit="1"/>
    </xf>
    <xf numFmtId="0" fontId="7" fillId="3" borderId="75" xfId="0" applyFont="1" applyFill="1" applyBorder="1" applyAlignment="1">
      <alignment horizontal="left" vertical="center" shrinkToFit="1"/>
    </xf>
    <xf numFmtId="0" fontId="7" fillId="3" borderId="45" xfId="0" applyFont="1" applyFill="1" applyBorder="1" applyAlignment="1">
      <alignment vertical="center" wrapText="1"/>
    </xf>
    <xf numFmtId="0" fontId="7" fillId="3" borderId="121" xfId="0" applyFont="1" applyFill="1" applyBorder="1" applyAlignment="1">
      <alignment vertical="center" shrinkToFit="1"/>
    </xf>
    <xf numFmtId="38" fontId="0" fillId="4" borderId="125" xfId="1" applyFont="1" applyFill="1" applyBorder="1" applyAlignment="1">
      <alignment horizontal="center" vertical="top" wrapText="1"/>
    </xf>
    <xf numFmtId="38" fontId="21" fillId="6" borderId="126" xfId="1" applyFont="1" applyFill="1" applyBorder="1" applyAlignment="1">
      <alignment vertical="center"/>
    </xf>
    <xf numFmtId="38" fontId="21" fillId="6" borderId="30" xfId="1" applyFont="1" applyFill="1" applyBorder="1" applyAlignment="1">
      <alignment vertical="center"/>
    </xf>
    <xf numFmtId="38" fontId="0" fillId="4" borderId="28" xfId="1" applyFont="1" applyFill="1" applyBorder="1" applyAlignment="1">
      <alignment vertical="top" wrapText="1"/>
    </xf>
    <xf numFmtId="38" fontId="0" fillId="4" borderId="124" xfId="1" applyFont="1" applyFill="1" applyBorder="1" applyAlignment="1">
      <alignment horizontal="left" vertical="top" wrapText="1"/>
    </xf>
    <xf numFmtId="38" fontId="18" fillId="4" borderId="0" xfId="1" applyFont="1" applyFill="1" applyBorder="1" applyAlignment="1">
      <alignment horizontal="center" vertical="center" wrapText="1"/>
    </xf>
    <xf numFmtId="38" fontId="0" fillId="4" borderId="21" xfId="1" applyFont="1" applyFill="1" applyBorder="1" applyAlignment="1">
      <alignment horizontal="center" vertical="center" wrapText="1"/>
    </xf>
    <xf numFmtId="38" fontId="0" fillId="4" borderId="28" xfId="1" applyFont="1" applyFill="1" applyBorder="1" applyAlignment="1">
      <alignment horizontal="center" vertical="center" wrapText="1"/>
    </xf>
    <xf numFmtId="176" fontId="5" fillId="0" borderId="62"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shrinkToFit="1"/>
    </xf>
    <xf numFmtId="176" fontId="7" fillId="0" borderId="63" xfId="0" applyNumberFormat="1" applyFont="1" applyFill="1" applyBorder="1" applyAlignment="1">
      <alignment horizontal="left" vertical="center" wrapText="1" shrinkToFit="1"/>
    </xf>
    <xf numFmtId="176" fontId="7" fillId="0" borderId="14" xfId="0" applyNumberFormat="1" applyFont="1" applyFill="1" applyBorder="1" applyAlignment="1">
      <alignment horizontal="left" vertical="center" wrapText="1" shrinkToFit="1"/>
    </xf>
    <xf numFmtId="38" fontId="5" fillId="2" borderId="59" xfId="1" applyFont="1" applyFill="1" applyBorder="1" applyAlignment="1">
      <alignment horizontal="center" vertical="center" shrinkToFit="1"/>
    </xf>
    <xf numFmtId="38" fontId="5" fillId="2" borderId="12" xfId="1" applyFont="1" applyFill="1" applyBorder="1" applyAlignment="1">
      <alignment horizontal="center" vertical="center" shrinkToFit="1"/>
    </xf>
    <xf numFmtId="0" fontId="3" fillId="0" borderId="69" xfId="0" applyFont="1" applyFill="1" applyBorder="1" applyAlignment="1">
      <alignment horizontal="left" vertical="center" wrapText="1"/>
    </xf>
    <xf numFmtId="0" fontId="5" fillId="0" borderId="2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69"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67"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29" xfId="0" applyFont="1" applyFill="1" applyBorder="1" applyAlignment="1">
      <alignment horizontal="left" vertical="center"/>
    </xf>
    <xf numFmtId="0" fontId="3" fillId="0" borderId="46" xfId="0" applyFont="1" applyFill="1" applyBorder="1" applyAlignment="1">
      <alignment horizontal="left" vertical="center"/>
    </xf>
    <xf numFmtId="0" fontId="8" fillId="0" borderId="0"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7" fillId="0" borderId="59" xfId="0" applyNumberFormat="1" applyFont="1" applyFill="1" applyBorder="1" applyAlignment="1">
      <alignment horizontal="center" vertical="center" wrapText="1"/>
    </xf>
    <xf numFmtId="0" fontId="7" fillId="0" borderId="6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38" fontId="5" fillId="2" borderId="59" xfId="1" applyFont="1" applyFill="1" applyBorder="1" applyAlignment="1">
      <alignment horizontal="right" vertical="center"/>
    </xf>
    <xf numFmtId="38" fontId="5" fillId="2" borderId="12" xfId="1" applyFont="1" applyFill="1" applyBorder="1" applyAlignment="1">
      <alignment horizontal="right" vertical="center"/>
    </xf>
    <xf numFmtId="0" fontId="7" fillId="0" borderId="5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4" xfId="0" applyFont="1" applyFill="1" applyBorder="1" applyAlignment="1">
      <alignment horizontal="left" vertical="center" wrapText="1"/>
    </xf>
    <xf numFmtId="176" fontId="5" fillId="0" borderId="40"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0" fontId="7" fillId="0" borderId="59" xfId="0" applyFont="1" applyFill="1" applyBorder="1" applyAlignment="1">
      <alignment horizontal="left" vertical="center" wrapText="1"/>
    </xf>
    <xf numFmtId="0" fontId="3" fillId="0" borderId="62" xfId="0" applyFont="1" applyFill="1" applyBorder="1" applyAlignment="1">
      <alignment horizontal="left" vertical="center" wrapText="1"/>
    </xf>
    <xf numFmtId="38" fontId="5" fillId="2" borderId="17" xfId="1" applyFont="1" applyFill="1" applyBorder="1" applyAlignment="1">
      <alignment horizontal="right" vertical="center"/>
    </xf>
    <xf numFmtId="49" fontId="5" fillId="0" borderId="62"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7" fillId="0" borderId="1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4" xfId="0" applyFont="1" applyFill="1" applyBorder="1" applyAlignment="1">
      <alignment horizontal="left" vertical="center" wrapText="1"/>
    </xf>
    <xf numFmtId="49" fontId="7" fillId="0" borderId="63" xfId="0" applyNumberFormat="1" applyFont="1" applyFill="1" applyBorder="1" applyAlignment="1">
      <alignment horizontal="center" vertical="center" wrapText="1" shrinkToFit="1"/>
    </xf>
    <xf numFmtId="0" fontId="3" fillId="0" borderId="64"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7" fillId="0" borderId="13" xfId="0" applyFont="1" applyFill="1" applyBorder="1" applyAlignment="1">
      <alignment horizontal="left" vertical="center" wrapText="1"/>
    </xf>
    <xf numFmtId="38" fontId="5" fillId="0" borderId="62" xfId="1" applyFont="1" applyFill="1" applyBorder="1" applyAlignment="1">
      <alignment horizontal="center" vertical="center"/>
    </xf>
    <xf numFmtId="38" fontId="5" fillId="0" borderId="21" xfId="1"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35" xfId="0" applyFont="1" applyFill="1" applyBorder="1" applyAlignment="1">
      <alignment horizontal="left" vertical="center" wrapText="1"/>
    </xf>
    <xf numFmtId="176" fontId="5" fillId="0" borderId="56"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7" fillId="0" borderId="0" xfId="0" applyFont="1" applyFill="1" applyBorder="1" applyAlignment="1">
      <alignment horizontal="left" vertical="center" wrapText="1"/>
    </xf>
    <xf numFmtId="38" fontId="5" fillId="2" borderId="17"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176" fontId="5" fillId="0" borderId="19"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24" xfId="0" applyFont="1" applyFill="1" applyBorder="1" applyAlignment="1">
      <alignment horizontal="left" vertical="center" wrapText="1"/>
    </xf>
    <xf numFmtId="176" fontId="7" fillId="0" borderId="44" xfId="0" applyNumberFormat="1" applyFont="1" applyFill="1" applyBorder="1" applyAlignment="1">
      <alignment horizontal="center" vertical="center" wrapText="1" shrinkToFit="1"/>
    </xf>
    <xf numFmtId="176" fontId="7" fillId="0" borderId="46" xfId="0" applyNumberFormat="1" applyFont="1" applyFill="1" applyBorder="1" applyAlignment="1">
      <alignment horizontal="center" vertical="center" wrapText="1" shrinkToFit="1"/>
    </xf>
    <xf numFmtId="0" fontId="7" fillId="0" borderId="57" xfId="0" applyFont="1" applyFill="1" applyBorder="1" applyAlignment="1">
      <alignment horizontal="center" vertical="center"/>
    </xf>
    <xf numFmtId="0" fontId="7" fillId="0" borderId="36"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6" xfId="0" applyFont="1" applyFill="1" applyBorder="1" applyAlignment="1">
      <alignment horizontal="left" vertical="center" wrapText="1"/>
    </xf>
    <xf numFmtId="38" fontId="3" fillId="2" borderId="59" xfId="1" applyFont="1" applyFill="1" applyBorder="1" applyAlignment="1">
      <alignment horizontal="center" vertical="center" shrinkToFit="1"/>
    </xf>
    <xf numFmtId="38" fontId="3" fillId="2" borderId="37" xfId="1" applyFont="1" applyFill="1" applyBorder="1" applyAlignment="1">
      <alignment horizontal="center" vertical="center" shrinkToFit="1"/>
    </xf>
    <xf numFmtId="176" fontId="3" fillId="0" borderId="63" xfId="0" applyNumberFormat="1" applyFont="1" applyFill="1" applyBorder="1" applyAlignment="1">
      <alignment horizontal="center" vertical="center" wrapText="1" shrinkToFit="1"/>
    </xf>
    <xf numFmtId="176" fontId="3" fillId="0" borderId="38" xfId="0" applyNumberFormat="1" applyFont="1" applyFill="1" applyBorder="1" applyAlignment="1">
      <alignment horizontal="center" vertical="center" wrapText="1" shrinkToFit="1"/>
    </xf>
    <xf numFmtId="0" fontId="3" fillId="0" borderId="112" xfId="0" applyFont="1" applyFill="1" applyBorder="1" applyAlignment="1">
      <alignment horizontal="left" vertical="center"/>
    </xf>
    <xf numFmtId="0" fontId="3" fillId="0" borderId="113" xfId="0" applyFont="1" applyFill="1" applyBorder="1" applyAlignment="1">
      <alignment horizontal="left" vertical="center"/>
    </xf>
    <xf numFmtId="176" fontId="7" fillId="0" borderId="65" xfId="0" applyNumberFormat="1" applyFont="1" applyFill="1" applyBorder="1" applyAlignment="1">
      <alignment horizontal="center" vertical="center" wrapText="1" shrinkToFit="1"/>
    </xf>
    <xf numFmtId="176" fontId="7" fillId="0" borderId="47" xfId="0" applyNumberFormat="1" applyFont="1" applyFill="1" applyBorder="1" applyAlignment="1">
      <alignment horizontal="center" vertical="center" wrapText="1" shrinkToFit="1"/>
    </xf>
    <xf numFmtId="0" fontId="7" fillId="0" borderId="50" xfId="0" applyFont="1" applyFill="1" applyBorder="1" applyAlignment="1">
      <alignment horizontal="left" vertical="center"/>
    </xf>
    <xf numFmtId="0" fontId="3" fillId="0" borderId="50" xfId="0" applyFont="1" applyFill="1" applyBorder="1" applyAlignment="1">
      <alignment horizontal="left" vertical="center"/>
    </xf>
    <xf numFmtId="0" fontId="7" fillId="0" borderId="19" xfId="0" applyFont="1" applyFill="1" applyBorder="1" applyAlignment="1">
      <alignment vertical="center" wrapText="1"/>
    </xf>
    <xf numFmtId="0" fontId="3" fillId="0" borderId="19" xfId="0" applyFont="1" applyFill="1" applyBorder="1" applyAlignment="1">
      <alignment vertical="center" wrapText="1"/>
    </xf>
    <xf numFmtId="0" fontId="3" fillId="0" borderId="45" xfId="0" applyFont="1" applyFill="1" applyBorder="1" applyAlignment="1">
      <alignment vertical="center" wrapText="1"/>
    </xf>
    <xf numFmtId="0" fontId="3" fillId="0" borderId="54" xfId="0" applyFont="1" applyFill="1" applyBorder="1" applyAlignment="1">
      <alignment horizontal="left" vertical="center"/>
    </xf>
    <xf numFmtId="0" fontId="7" fillId="0" borderId="62" xfId="0" applyFont="1" applyFill="1" applyBorder="1" applyAlignment="1">
      <alignment vertical="center" wrapText="1"/>
    </xf>
    <xf numFmtId="0" fontId="3" fillId="0" borderId="19" xfId="0" applyFont="1" applyFill="1" applyBorder="1" applyAlignment="1">
      <alignment vertical="center"/>
    </xf>
    <xf numFmtId="0" fontId="3" fillId="0" borderId="21" xfId="0" applyFont="1" applyFill="1" applyBorder="1" applyAlignment="1">
      <alignment vertical="center"/>
    </xf>
    <xf numFmtId="0" fontId="7" fillId="0" borderId="18" xfId="0" applyFont="1" applyFill="1" applyBorder="1" applyAlignment="1">
      <alignment horizontal="left" vertical="center"/>
    </xf>
    <xf numFmtId="0" fontId="7" fillId="0" borderId="30" xfId="0" applyFont="1" applyFill="1" applyBorder="1" applyAlignment="1">
      <alignment horizontal="left" vertical="center"/>
    </xf>
    <xf numFmtId="0" fontId="7" fillId="0" borderId="58"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7" xfId="0" applyNumberFormat="1" applyFont="1" applyFill="1" applyBorder="1" applyAlignment="1">
      <alignment horizontal="left" vertical="center" wrapText="1"/>
    </xf>
    <xf numFmtId="0" fontId="3" fillId="0" borderId="50" xfId="0" applyFont="1" applyFill="1" applyBorder="1" applyAlignment="1">
      <alignment horizontal="left" vertical="center" wrapText="1"/>
    </xf>
    <xf numFmtId="0" fontId="7" fillId="0" borderId="62" xfId="0" applyNumberFormat="1" applyFont="1" applyFill="1" applyBorder="1" applyAlignment="1">
      <alignment horizontal="left" vertical="center" wrapText="1"/>
    </xf>
    <xf numFmtId="0" fontId="3" fillId="0" borderId="19"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12" xfId="0" applyFont="1" applyFill="1" applyBorder="1" applyAlignment="1">
      <alignment horizontal="center" vertical="center" wrapText="1"/>
    </xf>
    <xf numFmtId="38" fontId="5" fillId="2" borderId="17" xfId="1" applyFont="1" applyFill="1" applyBorder="1" applyAlignment="1">
      <alignment horizontal="center" vertical="center" wrapText="1" shrinkToFit="1"/>
    </xf>
    <xf numFmtId="38" fontId="5" fillId="2" borderId="12" xfId="1" applyFont="1" applyFill="1" applyBorder="1" applyAlignment="1">
      <alignment horizontal="center" vertical="center" wrapText="1" shrinkToFit="1"/>
    </xf>
    <xf numFmtId="49" fontId="5" fillId="0" borderId="19" xfId="0" applyNumberFormat="1" applyFont="1" applyFill="1" applyBorder="1" applyAlignment="1">
      <alignment horizontal="center" vertical="center" wrapText="1" shrinkToFit="1"/>
    </xf>
    <xf numFmtId="49" fontId="5" fillId="0" borderId="21" xfId="0" applyNumberFormat="1" applyFont="1" applyFill="1" applyBorder="1" applyAlignment="1">
      <alignment horizontal="center" vertical="center" wrapText="1" shrinkToFit="1"/>
    </xf>
    <xf numFmtId="0" fontId="7" fillId="0" borderId="50"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59" xfId="0" applyNumberFormat="1" applyFont="1" applyFill="1" applyBorder="1" applyAlignment="1">
      <alignment horizontal="left" vertical="center" wrapText="1"/>
    </xf>
    <xf numFmtId="38" fontId="5" fillId="2" borderId="59" xfId="1" applyFont="1" applyFill="1" applyBorder="1" applyAlignment="1">
      <alignment horizontal="right" vertical="center" wrapText="1"/>
    </xf>
    <xf numFmtId="38" fontId="5" fillId="2" borderId="12" xfId="1" applyFont="1" applyFill="1" applyBorder="1" applyAlignment="1">
      <alignment horizontal="right" vertical="center" wrapText="1"/>
    </xf>
    <xf numFmtId="176" fontId="5" fillId="0" borderId="62" xfId="0" applyNumberFormat="1" applyFont="1" applyFill="1" applyBorder="1" applyAlignment="1">
      <alignment horizontal="center" vertical="center" wrapText="1" shrinkToFit="1"/>
    </xf>
    <xf numFmtId="176" fontId="5" fillId="0" borderId="21" xfId="0" applyNumberFormat="1" applyFont="1" applyFill="1" applyBorder="1" applyAlignment="1">
      <alignment horizontal="center" vertical="center" wrapText="1" shrinkToFit="1"/>
    </xf>
    <xf numFmtId="176" fontId="7" fillId="0" borderId="63"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7" fillId="0" borderId="57" xfId="0" applyFont="1" applyFill="1" applyBorder="1" applyAlignment="1">
      <alignment horizontal="left" vertical="center"/>
    </xf>
    <xf numFmtId="0" fontId="7" fillId="0" borderId="54" xfId="0" applyFont="1" applyFill="1" applyBorder="1" applyAlignment="1">
      <alignment horizontal="left" vertical="center"/>
    </xf>
    <xf numFmtId="0" fontId="7" fillId="0" borderId="19" xfId="0" applyFont="1" applyFill="1" applyBorder="1" applyAlignment="1">
      <alignment horizontal="left" vertical="center" wrapText="1"/>
    </xf>
    <xf numFmtId="176" fontId="3" fillId="0" borderId="14" xfId="0" applyNumberFormat="1" applyFont="1" applyFill="1" applyBorder="1" applyAlignment="1">
      <alignment horizontal="center" vertical="center" wrapText="1" shrinkToFit="1"/>
    </xf>
    <xf numFmtId="0" fontId="7" fillId="0" borderId="58" xfId="0" applyNumberFormat="1" applyFont="1" applyFill="1" applyBorder="1" applyAlignment="1">
      <alignment horizontal="left" vertical="center" wrapText="1"/>
    </xf>
    <xf numFmtId="57" fontId="3" fillId="0" borderId="0" xfId="0" applyNumberFormat="1" applyFont="1" applyFill="1" applyAlignment="1">
      <alignment horizontal="left" vertical="center" wrapText="1"/>
    </xf>
    <xf numFmtId="0" fontId="7" fillId="2" borderId="13"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7" fillId="2" borderId="16" xfId="0" applyNumberFormat="1" applyFont="1" applyFill="1" applyBorder="1" applyAlignment="1">
      <alignment horizontal="right" vertical="center" wrapText="1"/>
    </xf>
    <xf numFmtId="0" fontId="15" fillId="0" borderId="0" xfId="0" applyFont="1" applyFill="1" applyAlignment="1">
      <alignment horizontal="center" vertical="center" wrapText="1"/>
    </xf>
    <xf numFmtId="0" fontId="5" fillId="0" borderId="6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0" fontId="13" fillId="0" borderId="55"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shrinkToFit="1"/>
    </xf>
    <xf numFmtId="176" fontId="5" fillId="0" borderId="18" xfId="0" applyNumberFormat="1" applyFont="1" applyFill="1" applyBorder="1" applyAlignment="1">
      <alignment horizontal="center" vertical="center" shrinkToFit="1"/>
    </xf>
    <xf numFmtId="38" fontId="5" fillId="2" borderId="59"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7" fillId="0" borderId="64" xfId="0" applyNumberFormat="1" applyFont="1" applyFill="1" applyBorder="1" applyAlignment="1">
      <alignment horizontal="center" vertical="center" wrapText="1" shrinkToFit="1"/>
    </xf>
    <xf numFmtId="0" fontId="7" fillId="0" borderId="59"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1" xfId="0" applyFont="1" applyFill="1" applyBorder="1" applyAlignment="1">
      <alignment horizontal="left" vertical="top" wrapText="1"/>
    </xf>
    <xf numFmtId="38" fontId="5" fillId="2" borderId="59" xfId="1" applyFont="1" applyFill="1" applyBorder="1" applyAlignment="1">
      <alignment horizontal="center" vertical="center" wrapText="1" shrinkToFit="1"/>
    </xf>
    <xf numFmtId="0" fontId="7" fillId="0" borderId="37" xfId="0" applyFont="1" applyFill="1" applyBorder="1" applyAlignment="1">
      <alignment horizontal="left" vertical="center" wrapText="1"/>
    </xf>
    <xf numFmtId="38" fontId="5" fillId="2" borderId="59" xfId="1" applyFont="1" applyFill="1" applyBorder="1" applyAlignment="1">
      <alignment horizontal="right" vertical="center" wrapText="1" shrinkToFit="1"/>
    </xf>
    <xf numFmtId="0" fontId="5" fillId="2" borderId="17" xfId="0" applyFont="1" applyFill="1" applyBorder="1" applyAlignment="1">
      <alignment horizontal="right" vertical="center" wrapText="1" shrinkToFit="1"/>
    </xf>
    <xf numFmtId="0" fontId="5" fillId="2" borderId="12" xfId="0" applyFont="1" applyFill="1" applyBorder="1" applyAlignment="1">
      <alignment horizontal="right" vertical="center" wrapText="1" shrinkToFit="1"/>
    </xf>
    <xf numFmtId="0" fontId="5" fillId="0" borderId="51" xfId="0" applyFont="1" applyFill="1" applyBorder="1" applyAlignment="1">
      <alignment horizontal="center" vertical="center"/>
    </xf>
    <xf numFmtId="0" fontId="5" fillId="0" borderId="39" xfId="0" applyFont="1" applyFill="1" applyBorder="1" applyAlignment="1">
      <alignment horizontal="center" vertical="center"/>
    </xf>
    <xf numFmtId="0" fontId="7" fillId="0" borderId="67" xfId="0" applyFont="1" applyFill="1" applyBorder="1" applyAlignment="1">
      <alignment horizontal="left" vertical="center"/>
    </xf>
    <xf numFmtId="0" fontId="7" fillId="0" borderId="68" xfId="0" applyFont="1" applyFill="1" applyBorder="1" applyAlignment="1">
      <alignment vertical="center" wrapText="1"/>
    </xf>
    <xf numFmtId="0" fontId="3" fillId="0" borderId="21" xfId="0" applyFont="1" applyFill="1" applyBorder="1" applyAlignment="1">
      <alignmen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3" borderId="57"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62" xfId="0" applyNumberFormat="1" applyFont="1" applyFill="1" applyBorder="1" applyAlignment="1">
      <alignment horizontal="left" vertical="center" wrapText="1"/>
    </xf>
    <xf numFmtId="0" fontId="7" fillId="3" borderId="19" xfId="0" applyNumberFormat="1" applyFont="1" applyFill="1" applyBorder="1" applyAlignment="1">
      <alignment horizontal="left" vertical="center" wrapText="1"/>
    </xf>
    <xf numFmtId="0" fontId="7" fillId="3" borderId="51"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1"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0" xfId="0" applyFont="1" applyFill="1" applyAlignment="1">
      <alignment horizontal="center" vertical="center"/>
    </xf>
    <xf numFmtId="0" fontId="3" fillId="3" borderId="71" xfId="0" applyFont="1" applyFill="1" applyBorder="1" applyAlignment="1">
      <alignment horizontal="right" vertical="center" shrinkToFit="1"/>
    </xf>
    <xf numFmtId="0" fontId="3" fillId="3" borderId="72" xfId="0" applyFont="1" applyFill="1" applyBorder="1" applyAlignment="1">
      <alignment horizontal="right" vertical="center" shrinkToFit="1"/>
    </xf>
    <xf numFmtId="0" fontId="3" fillId="3" borderId="73" xfId="0" applyFont="1" applyFill="1" applyBorder="1" applyAlignment="1">
      <alignment horizontal="right" vertical="center" shrinkToFit="1"/>
    </xf>
    <xf numFmtId="176" fontId="12" fillId="3" borderId="1" xfId="0" applyNumberFormat="1" applyFont="1" applyFill="1" applyBorder="1" applyAlignment="1">
      <alignment horizontal="center" vertical="center" shrinkToFit="1"/>
    </xf>
    <xf numFmtId="0" fontId="7" fillId="3" borderId="57"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5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57"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62"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16" xfId="0" applyFont="1" applyFill="1" applyBorder="1" applyAlignment="1">
      <alignment horizontal="left" vertical="center" shrinkToFit="1"/>
    </xf>
    <xf numFmtId="0" fontId="7" fillId="3" borderId="80" xfId="0" applyFont="1" applyFill="1" applyBorder="1" applyAlignment="1">
      <alignment horizontal="left" vertical="center" shrinkToFit="1"/>
    </xf>
    <xf numFmtId="0" fontId="3" fillId="3" borderId="16" xfId="0" applyFont="1" applyFill="1" applyBorder="1" applyAlignment="1">
      <alignment horizontal="left" vertical="center" wrapText="1"/>
    </xf>
    <xf numFmtId="0" fontId="3" fillId="3" borderId="80"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3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29" xfId="0" applyFont="1" applyFill="1" applyBorder="1" applyAlignment="1">
      <alignment horizontal="left" vertical="center" wrapText="1"/>
    </xf>
    <xf numFmtId="0" fontId="7" fillId="3" borderId="67"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8" xfId="0" applyFont="1" applyFill="1" applyBorder="1" applyAlignment="1">
      <alignment horizontal="left" vertical="center" wrapText="1"/>
    </xf>
    <xf numFmtId="38" fontId="1" fillId="4" borderId="23" xfId="1" applyFont="1" applyFill="1" applyBorder="1" applyAlignment="1">
      <alignment horizontal="center" vertical="top" wrapText="1"/>
    </xf>
    <xf numFmtId="38" fontId="1" fillId="4" borderId="28" xfId="1" applyFont="1" applyFill="1" applyBorder="1" applyAlignment="1">
      <alignment horizontal="center" vertical="top" wrapText="1"/>
    </xf>
    <xf numFmtId="38" fontId="1" fillId="4" borderId="23" xfId="1" applyFont="1" applyFill="1" applyBorder="1" applyAlignment="1">
      <alignment horizontal="left" vertical="top" wrapText="1"/>
    </xf>
    <xf numFmtId="38" fontId="1" fillId="4" borderId="28" xfId="1" applyFont="1" applyFill="1" applyBorder="1" applyAlignment="1">
      <alignment horizontal="left" vertical="top" wrapText="1"/>
    </xf>
    <xf numFmtId="38" fontId="1" fillId="4" borderId="99" xfId="1" applyFont="1" applyFill="1" applyBorder="1" applyAlignment="1">
      <alignment horizontal="center" vertical="top" wrapText="1"/>
    </xf>
    <xf numFmtId="38" fontId="1" fillId="4" borderId="102" xfId="1" applyFont="1" applyFill="1" applyBorder="1" applyAlignment="1">
      <alignment horizontal="center" vertical="top" wrapText="1"/>
    </xf>
    <xf numFmtId="38" fontId="0" fillId="4" borderId="23" xfId="1" applyFont="1" applyFill="1" applyBorder="1" applyAlignment="1">
      <alignment horizontal="center" vertical="top" wrapText="1"/>
    </xf>
    <xf numFmtId="38" fontId="0" fillId="4" borderId="16" xfId="1" applyFont="1" applyFill="1" applyBorder="1" applyAlignment="1">
      <alignment horizontal="left" vertical="top" wrapText="1"/>
    </xf>
    <xf numFmtId="38" fontId="1" fillId="4" borderId="24" xfId="1" applyFont="1" applyFill="1" applyBorder="1" applyAlignment="1">
      <alignment horizontal="left" vertical="top" wrapText="1"/>
    </xf>
    <xf numFmtId="38" fontId="0" fillId="4" borderId="15" xfId="1" applyFont="1" applyFill="1" applyBorder="1" applyAlignment="1">
      <alignment horizontal="left" vertical="top" wrapText="1"/>
    </xf>
    <xf numFmtId="38" fontId="18" fillId="5" borderId="65" xfId="1" applyFont="1" applyFill="1" applyBorder="1" applyAlignment="1">
      <alignment horizontal="center" vertical="center"/>
    </xf>
    <xf numFmtId="38" fontId="18" fillId="5" borderId="44" xfId="1" applyFont="1" applyFill="1" applyBorder="1" applyAlignment="1">
      <alignment horizontal="center" vertical="center"/>
    </xf>
    <xf numFmtId="38" fontId="18" fillId="5" borderId="47" xfId="1" applyFont="1" applyFill="1" applyBorder="1" applyAlignment="1">
      <alignment horizontal="center" vertical="center"/>
    </xf>
    <xf numFmtId="38" fontId="1" fillId="4" borderId="18" xfId="1" applyFont="1" applyFill="1" applyBorder="1" applyAlignment="1">
      <alignment horizontal="center" vertical="top" wrapText="1"/>
    </xf>
    <xf numFmtId="38" fontId="0" fillId="4" borderId="62" xfId="1" applyFont="1" applyFill="1" applyBorder="1" applyAlignment="1">
      <alignment horizontal="center" vertical="top" wrapText="1"/>
    </xf>
    <xf numFmtId="38" fontId="1" fillId="4" borderId="21" xfId="1" applyFont="1" applyFill="1" applyBorder="1" applyAlignment="1">
      <alignment horizontal="center" vertical="top" wrapText="1"/>
    </xf>
    <xf numFmtId="0" fontId="17" fillId="0" borderId="95" xfId="0" applyFont="1" applyFill="1" applyBorder="1" applyAlignment="1">
      <alignment horizontal="center" vertical="center"/>
    </xf>
    <xf numFmtId="0" fontId="17" fillId="0" borderId="96" xfId="0" applyFont="1" applyFill="1" applyBorder="1" applyAlignment="1">
      <alignment horizontal="center" vertical="center"/>
    </xf>
    <xf numFmtId="0" fontId="17" fillId="0" borderId="109" xfId="0" applyFont="1" applyFill="1" applyBorder="1" applyAlignment="1">
      <alignment horizontal="center" vertical="center"/>
    </xf>
    <xf numFmtId="0" fontId="17" fillId="4" borderId="95" xfId="0" applyFont="1" applyFill="1" applyBorder="1" applyAlignment="1">
      <alignment horizontal="center" vertical="center" wrapText="1"/>
    </xf>
    <xf numFmtId="0" fontId="17" fillId="4" borderId="9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8" fillId="4" borderId="70"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7" xfId="0" applyFont="1" applyFill="1" applyBorder="1" applyAlignment="1">
      <alignment horizontal="center" vertical="center"/>
    </xf>
    <xf numFmtId="38" fontId="1" fillId="4" borderId="57" xfId="1" applyFont="1" applyFill="1" applyBorder="1" applyAlignment="1">
      <alignment horizontal="center" vertical="top" wrapText="1"/>
    </xf>
    <xf numFmtId="38" fontId="1" fillId="4" borderId="58" xfId="1" applyFont="1" applyFill="1" applyBorder="1" applyAlignment="1">
      <alignment horizontal="center" vertical="top" wrapText="1"/>
    </xf>
    <xf numFmtId="38" fontId="1" fillId="4" borderId="65" xfId="1" applyFont="1" applyFill="1" applyBorder="1" applyAlignment="1">
      <alignment horizontal="center" vertical="top" wrapText="1"/>
    </xf>
    <xf numFmtId="38" fontId="1" fillId="4" borderId="54" xfId="1" applyFont="1" applyFill="1" applyBorder="1" applyAlignment="1">
      <alignment horizontal="center" vertical="top" wrapText="1"/>
    </xf>
    <xf numFmtId="38" fontId="1" fillId="4" borderId="13" xfId="1" applyFont="1" applyFill="1" applyBorder="1" applyAlignment="1">
      <alignment horizontal="center" vertical="top" wrapText="1"/>
    </xf>
    <xf numFmtId="38" fontId="1" fillId="4" borderId="47" xfId="1" applyFont="1" applyFill="1" applyBorder="1" applyAlignment="1">
      <alignment horizontal="center" vertical="top" wrapText="1"/>
    </xf>
    <xf numFmtId="38" fontId="1" fillId="4" borderId="49"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24" xfId="1" applyFont="1" applyFill="1" applyBorder="1" applyAlignment="1">
      <alignment horizontal="center" vertical="center"/>
    </xf>
    <xf numFmtId="38" fontId="1" fillId="4" borderId="15" xfId="1" applyFont="1" applyFill="1" applyBorder="1" applyAlignment="1">
      <alignment horizontal="center" vertical="center"/>
    </xf>
    <xf numFmtId="38" fontId="1" fillId="4" borderId="97" xfId="1" applyFont="1" applyFill="1" applyBorder="1" applyAlignment="1">
      <alignment horizontal="center" vertical="center"/>
    </xf>
    <xf numFmtId="38" fontId="1" fillId="4" borderId="15" xfId="1" applyFont="1" applyFill="1" applyBorder="1" applyAlignment="1">
      <alignment horizontal="center" vertical="center" wrapText="1"/>
    </xf>
    <xf numFmtId="38" fontId="1" fillId="4" borderId="16" xfId="1" applyFont="1" applyFill="1" applyBorder="1" applyAlignment="1">
      <alignment horizontal="center" vertical="center" wrapText="1"/>
    </xf>
    <xf numFmtId="38" fontId="1" fillId="4" borderId="24" xfId="1" applyFont="1" applyFill="1" applyBorder="1" applyAlignment="1">
      <alignment horizontal="center" vertical="center" wrapText="1"/>
    </xf>
    <xf numFmtId="38" fontId="18" fillId="5" borderId="98" xfId="1" applyFont="1" applyFill="1" applyBorder="1" applyAlignment="1">
      <alignment horizontal="center" vertical="center"/>
    </xf>
    <xf numFmtId="38" fontId="18" fillId="5" borderId="100" xfId="1" applyFont="1" applyFill="1" applyBorder="1" applyAlignment="1">
      <alignment horizontal="center" vertical="center"/>
    </xf>
    <xf numFmtId="38" fontId="18" fillId="5" borderId="103" xfId="1" applyFont="1" applyFill="1" applyBorder="1" applyAlignment="1">
      <alignment horizontal="center" vertical="center"/>
    </xf>
    <xf numFmtId="38" fontId="1" fillId="4" borderId="49" xfId="1" applyFont="1" applyFill="1" applyBorder="1" applyAlignment="1">
      <alignment horizontal="center" vertical="top" wrapText="1"/>
    </xf>
    <xf numFmtId="38" fontId="1" fillId="4" borderId="24" xfId="1" applyFont="1" applyFill="1" applyBorder="1" applyAlignment="1">
      <alignment horizontal="center" vertical="top" wrapText="1"/>
    </xf>
    <xf numFmtId="38" fontId="1" fillId="4" borderId="15" xfId="1" applyFont="1" applyFill="1" applyBorder="1" applyAlignment="1">
      <alignment horizontal="center" vertical="top" wrapText="1"/>
    </xf>
    <xf numFmtId="38" fontId="1" fillId="4" borderId="15" xfId="1" applyFont="1" applyFill="1" applyBorder="1" applyAlignment="1">
      <alignment horizontal="left" vertical="top" wrapText="1"/>
    </xf>
    <xf numFmtId="38" fontId="1" fillId="4" borderId="16" xfId="1" applyFont="1" applyFill="1" applyBorder="1" applyAlignment="1">
      <alignment horizontal="left" vertical="top" wrapText="1"/>
    </xf>
    <xf numFmtId="38" fontId="1" fillId="4" borderId="119" xfId="1" applyFont="1" applyFill="1" applyBorder="1" applyAlignment="1">
      <alignment horizontal="center" vertical="top" wrapText="1"/>
    </xf>
    <xf numFmtId="38" fontId="1" fillId="4" borderId="120" xfId="1" applyFont="1" applyFill="1" applyBorder="1" applyAlignment="1">
      <alignment horizontal="center" vertical="top" wrapText="1"/>
    </xf>
    <xf numFmtId="38" fontId="1" fillId="4" borderId="16" xfId="1" applyFont="1" applyFill="1" applyBorder="1" applyAlignment="1">
      <alignment horizontal="center" vertical="top" wrapText="1"/>
    </xf>
    <xf numFmtId="38" fontId="0" fillId="4" borderId="28" xfId="1" applyFont="1" applyFill="1" applyBorder="1" applyAlignment="1">
      <alignment horizontal="center" vertical="top" wrapText="1"/>
    </xf>
    <xf numFmtId="38" fontId="0" fillId="4" borderId="15" xfId="1" applyFont="1" applyFill="1" applyBorder="1" applyAlignment="1">
      <alignment horizontal="center" vertical="top" wrapText="1"/>
    </xf>
    <xf numFmtId="38" fontId="1" fillId="4" borderId="97" xfId="1" applyFont="1" applyFill="1" applyBorder="1" applyAlignment="1">
      <alignment horizontal="center" vertical="center" wrapText="1"/>
    </xf>
    <xf numFmtId="38" fontId="1" fillId="4" borderId="97" xfId="1" applyFont="1" applyFill="1" applyBorder="1" applyAlignment="1">
      <alignment horizontal="center" vertical="top" wrapText="1"/>
    </xf>
    <xf numFmtId="38" fontId="0" fillId="4" borderId="23" xfId="1" applyFont="1" applyFill="1" applyBorder="1" applyAlignment="1">
      <alignment horizontal="left" vertical="top" wrapText="1"/>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515471</xdr:colOff>
      <xdr:row>1</xdr:row>
      <xdr:rowOff>78442</xdr:rowOff>
    </xdr:from>
    <xdr:to>
      <xdr:col>14</xdr:col>
      <xdr:colOff>195553</xdr:colOff>
      <xdr:row>9</xdr:row>
      <xdr:rowOff>86286</xdr:rowOff>
    </xdr:to>
    <xdr:sp macro="" textlink="">
      <xdr:nvSpPr>
        <xdr:cNvPr id="4" name="四角形吹き出し 3"/>
        <xdr:cNvSpPr/>
      </xdr:nvSpPr>
      <xdr:spPr>
        <a:xfrm>
          <a:off x="8034618" y="246530"/>
          <a:ext cx="1730759" cy="1352550"/>
        </a:xfrm>
        <a:prstGeom prst="wedgeRectCallout">
          <a:avLst>
            <a:gd name="adj1" fmla="val -75696"/>
            <a:gd name="adj2" fmla="val 310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0</xdr:rowOff>
    </xdr:from>
    <xdr:to>
      <xdr:col>14</xdr:col>
      <xdr:colOff>133908</xdr:colOff>
      <xdr:row>9</xdr:row>
      <xdr:rowOff>26504</xdr:rowOff>
    </xdr:to>
    <xdr:sp macro="" textlink="">
      <xdr:nvSpPr>
        <xdr:cNvPr id="3" name="テキスト ボックス 2"/>
        <xdr:cNvSpPr txBox="1"/>
      </xdr:nvSpPr>
      <xdr:spPr>
        <a:xfrm>
          <a:off x="7315200" y="331304"/>
          <a:ext cx="1353108" cy="1186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表彰を希望の場合はご活用ください。</a:t>
          </a:r>
          <a:endParaRPr kumimoji="1" lang="en-US" altLang="ja-JP" sz="1100"/>
        </a:p>
        <a:p>
          <a:endParaRPr kumimoji="1" lang="en-US" altLang="ja-JP" sz="1100"/>
        </a:p>
        <a:p>
          <a:r>
            <a:rPr kumimoji="1" lang="ja-JP" altLang="en-US" sz="1100"/>
            <a:t>ダブルクリックするワード入力ができるようになります。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678180</xdr:colOff>
          <xdr:row>0</xdr:row>
          <xdr:rowOff>38100</xdr:rowOff>
        </xdr:from>
        <xdr:to>
          <xdr:col>10</xdr:col>
          <xdr:colOff>175260</xdr:colOff>
          <xdr:row>57</xdr:row>
          <xdr:rowOff>30480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60579</xdr:colOff>
      <xdr:row>0</xdr:row>
      <xdr:rowOff>303030</xdr:rowOff>
    </xdr:to>
    <xdr:sp macro="" textlink="">
      <xdr:nvSpPr>
        <xdr:cNvPr id="31" name="正方形/長方形 30"/>
        <xdr:cNvSpPr/>
      </xdr:nvSpPr>
      <xdr:spPr>
        <a:xfrm>
          <a:off x="0" y="0"/>
          <a:ext cx="4038219"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別紙１　　販売事業所用入力フォーマット</a:t>
          </a:r>
        </a:p>
      </xdr:txBody>
    </xdr:sp>
    <xdr:clientData/>
  </xdr:twoCellAnchor>
  <xdr:twoCellAnchor>
    <xdr:from>
      <xdr:col>0</xdr:col>
      <xdr:colOff>0</xdr:colOff>
      <xdr:row>0</xdr:row>
      <xdr:rowOff>336177</xdr:rowOff>
    </xdr:from>
    <xdr:to>
      <xdr:col>11</xdr:col>
      <xdr:colOff>0</xdr:colOff>
      <xdr:row>2</xdr:row>
      <xdr:rowOff>291353</xdr:rowOff>
    </xdr:to>
    <xdr:sp macro="" textlink="">
      <xdr:nvSpPr>
        <xdr:cNvPr id="32" name="正方形/長方形 31"/>
        <xdr:cNvSpPr/>
      </xdr:nvSpPr>
      <xdr:spPr>
        <a:xfrm>
          <a:off x="0" y="336177"/>
          <a:ext cx="9700260" cy="717176"/>
        </a:xfrm>
        <a:prstGeom prst="rect">
          <a:avLst/>
        </a:prstGeom>
        <a:solidFill>
          <a:srgbClr val="FFFF00"/>
        </a:solidFill>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このシートのうすだいだい色のセルに得点を入力してください。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　このシートのうすだいだい色の登録</a:t>
          </a:r>
          <a:r>
            <a:rPr kumimoji="1" lang="ja-JP" altLang="en-US" sz="1400" b="1">
              <a:solidFill>
                <a:schemeClr val="dk1"/>
              </a:solidFill>
              <a:latin typeface="+mn-ea"/>
              <a:ea typeface="+mn-ea"/>
              <a:cs typeface="+mn-cs"/>
            </a:rPr>
            <a:t>事業者名、</a:t>
          </a:r>
          <a:r>
            <a:rPr kumimoji="1" lang="ja-JP" altLang="ja-JP" sz="1400" b="1">
              <a:solidFill>
                <a:schemeClr val="dk1"/>
              </a:solidFill>
              <a:latin typeface="+mn-ea"/>
              <a:ea typeface="+mn-ea"/>
              <a:cs typeface="+mn-cs"/>
            </a:rPr>
            <a:t>ご担当者名</a:t>
          </a:r>
          <a:r>
            <a:rPr kumimoji="1" lang="ja-JP" altLang="en-US" sz="1400" b="1">
              <a:solidFill>
                <a:schemeClr val="dk1"/>
              </a:solidFill>
              <a:latin typeface="+mn-ea"/>
              <a:ea typeface="+mn-ea"/>
              <a:cs typeface="+mn-cs"/>
            </a:rPr>
            <a:t>等</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4</xdr:col>
      <xdr:colOff>647700</xdr:colOff>
      <xdr:row>52</xdr:row>
      <xdr:rowOff>609600</xdr:rowOff>
    </xdr:from>
    <xdr:to>
      <xdr:col>4</xdr:col>
      <xdr:colOff>251460</xdr:colOff>
      <xdr:row>52</xdr:row>
      <xdr:rowOff>609600</xdr:rowOff>
    </xdr:to>
    <xdr:sp macro="" textlink="">
      <xdr:nvSpPr>
        <xdr:cNvPr id="91" name="Line 2"/>
        <xdr:cNvSpPr>
          <a:spLocks noChangeShapeType="1"/>
        </xdr:cNvSpPr>
      </xdr:nvSpPr>
      <xdr:spPr bwMode="auto">
        <a:xfrm flipV="1">
          <a:off x="4274820" y="30152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464185</xdr:colOff>
      <xdr:row>52</xdr:row>
      <xdr:rowOff>704850</xdr:rowOff>
    </xdr:from>
    <xdr:to>
      <xdr:col>5</xdr:col>
      <xdr:colOff>3013825</xdr:colOff>
      <xdr:row>52</xdr:row>
      <xdr:rowOff>1143216</xdr:rowOff>
    </xdr:to>
    <xdr:sp macro="" textlink="">
      <xdr:nvSpPr>
        <xdr:cNvPr id="92" name="Text Box 3"/>
        <xdr:cNvSpPr txBox="1">
          <a:spLocks noChangeArrowheads="1"/>
        </xdr:cNvSpPr>
      </xdr:nvSpPr>
      <xdr:spPr bwMode="auto">
        <a:xfrm>
          <a:off x="4739005" y="30247590"/>
          <a:ext cx="2549640"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2597413</xdr:colOff>
      <xdr:row>52</xdr:row>
      <xdr:rowOff>423317</xdr:rowOff>
    </xdr:from>
    <xdr:to>
      <xdr:col>5</xdr:col>
      <xdr:colOff>495760</xdr:colOff>
      <xdr:row>52</xdr:row>
      <xdr:rowOff>838916</xdr:rowOff>
    </xdr:to>
    <xdr:sp macro="" textlink="">
      <xdr:nvSpPr>
        <xdr:cNvPr id="93" name="Text Box 4"/>
        <xdr:cNvSpPr txBox="1">
          <a:spLocks noChangeArrowheads="1"/>
        </xdr:cNvSpPr>
      </xdr:nvSpPr>
      <xdr:spPr bwMode="auto">
        <a:xfrm>
          <a:off x="3976633" y="29966057"/>
          <a:ext cx="793947"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464185</xdr:colOff>
      <xdr:row>52</xdr:row>
      <xdr:rowOff>76200</xdr:rowOff>
    </xdr:from>
    <xdr:to>
      <xdr:col>5</xdr:col>
      <xdr:colOff>3013826</xdr:colOff>
      <xdr:row>52</xdr:row>
      <xdr:rowOff>598413</xdr:rowOff>
    </xdr:to>
    <xdr:sp macro="" textlink="">
      <xdr:nvSpPr>
        <xdr:cNvPr id="94" name="Text Box 5"/>
        <xdr:cNvSpPr txBox="1">
          <a:spLocks noChangeArrowheads="1"/>
        </xdr:cNvSpPr>
      </xdr:nvSpPr>
      <xdr:spPr bwMode="auto">
        <a:xfrm>
          <a:off x="4739005" y="29618940"/>
          <a:ext cx="2549641" cy="52221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403860</xdr:colOff>
      <xdr:row>52</xdr:row>
      <xdr:rowOff>647700</xdr:rowOff>
    </xdr:from>
    <xdr:to>
      <xdr:col>5</xdr:col>
      <xdr:colOff>3063240</xdr:colOff>
      <xdr:row>52</xdr:row>
      <xdr:rowOff>647700</xdr:rowOff>
    </xdr:to>
    <xdr:sp macro="" textlink="">
      <xdr:nvSpPr>
        <xdr:cNvPr id="95" name="Line 28"/>
        <xdr:cNvSpPr>
          <a:spLocks noChangeShapeType="1"/>
        </xdr:cNvSpPr>
      </xdr:nvSpPr>
      <xdr:spPr bwMode="auto">
        <a:xfrm>
          <a:off x="4678680" y="30190440"/>
          <a:ext cx="2659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1118505</xdr:colOff>
      <xdr:row>94</xdr:row>
      <xdr:rowOff>171610</xdr:rowOff>
    </xdr:from>
    <xdr:to>
      <xdr:col>5</xdr:col>
      <xdr:colOff>2407790</xdr:colOff>
      <xdr:row>94</xdr:row>
      <xdr:rowOff>423610</xdr:rowOff>
    </xdr:to>
    <xdr:sp macro="" textlink="">
      <xdr:nvSpPr>
        <xdr:cNvPr id="112" name="正方形/長方形 111"/>
        <xdr:cNvSpPr/>
      </xdr:nvSpPr>
      <xdr:spPr>
        <a:xfrm>
          <a:off x="5393325" y="593180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1118503</xdr:colOff>
      <xdr:row>94</xdr:row>
      <xdr:rowOff>597807</xdr:rowOff>
    </xdr:from>
    <xdr:to>
      <xdr:col>5</xdr:col>
      <xdr:colOff>2407788</xdr:colOff>
      <xdr:row>94</xdr:row>
      <xdr:rowOff>849807</xdr:rowOff>
    </xdr:to>
    <xdr:sp macro="" textlink="">
      <xdr:nvSpPr>
        <xdr:cNvPr id="113" name="正方形/長方形 112"/>
        <xdr:cNvSpPr/>
      </xdr:nvSpPr>
      <xdr:spPr>
        <a:xfrm>
          <a:off x="5393323" y="59744247"/>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952920</xdr:colOff>
      <xdr:row>94</xdr:row>
      <xdr:rowOff>519950</xdr:rowOff>
    </xdr:from>
    <xdr:to>
      <xdr:col>5</xdr:col>
      <xdr:colOff>2560785</xdr:colOff>
      <xdr:row>94</xdr:row>
      <xdr:rowOff>524469</xdr:rowOff>
    </xdr:to>
    <xdr:cxnSp macro="">
      <xdr:nvCxnSpPr>
        <xdr:cNvPr id="114" name="直線コネクタ 113"/>
        <xdr:cNvCxnSpPr/>
      </xdr:nvCxnSpPr>
      <xdr:spPr>
        <a:xfrm flipV="1">
          <a:off x="5227740" y="59666390"/>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94</xdr:row>
      <xdr:rowOff>396293</xdr:rowOff>
    </xdr:from>
    <xdr:to>
      <xdr:col>5</xdr:col>
      <xdr:colOff>895573</xdr:colOff>
      <xdr:row>94</xdr:row>
      <xdr:rowOff>640936</xdr:rowOff>
    </xdr:to>
    <xdr:sp macro="" textlink="">
      <xdr:nvSpPr>
        <xdr:cNvPr id="115" name="正方形/長方形 114"/>
        <xdr:cNvSpPr/>
      </xdr:nvSpPr>
      <xdr:spPr>
        <a:xfrm>
          <a:off x="4355674" y="59542733"/>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twoCellAnchor>
    <xdr:from>
      <xdr:col>5</xdr:col>
      <xdr:colOff>1157330</xdr:colOff>
      <xdr:row>24</xdr:row>
      <xdr:rowOff>186690</xdr:rowOff>
    </xdr:from>
    <xdr:to>
      <xdr:col>5</xdr:col>
      <xdr:colOff>2446615</xdr:colOff>
      <xdr:row>24</xdr:row>
      <xdr:rowOff>438690</xdr:rowOff>
    </xdr:to>
    <xdr:sp macro="" textlink="">
      <xdr:nvSpPr>
        <xdr:cNvPr id="33" name="正方形/長方形 32"/>
        <xdr:cNvSpPr/>
      </xdr:nvSpPr>
      <xdr:spPr>
        <a:xfrm>
          <a:off x="5432150" y="110299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1162584</xdr:colOff>
      <xdr:row>24</xdr:row>
      <xdr:rowOff>537669</xdr:rowOff>
    </xdr:from>
    <xdr:to>
      <xdr:col>5</xdr:col>
      <xdr:colOff>2461733</xdr:colOff>
      <xdr:row>24</xdr:row>
      <xdr:rowOff>789669</xdr:rowOff>
    </xdr:to>
    <xdr:sp macro="" textlink="">
      <xdr:nvSpPr>
        <xdr:cNvPr id="34" name="正方形/長方形 33"/>
        <xdr:cNvSpPr/>
      </xdr:nvSpPr>
      <xdr:spPr>
        <a:xfrm>
          <a:off x="5666004" y="8637729"/>
          <a:ext cx="129914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1028700</xdr:colOff>
      <xdr:row>24</xdr:row>
      <xdr:rowOff>487680</xdr:rowOff>
    </xdr:from>
    <xdr:to>
      <xdr:col>5</xdr:col>
      <xdr:colOff>2621280</xdr:colOff>
      <xdr:row>24</xdr:row>
      <xdr:rowOff>495846</xdr:rowOff>
    </xdr:to>
    <xdr:cxnSp macro="">
      <xdr:nvCxnSpPr>
        <xdr:cNvPr id="35" name="直線コネクタ 34"/>
        <xdr:cNvCxnSpPr/>
      </xdr:nvCxnSpPr>
      <xdr:spPr>
        <a:xfrm flipV="1">
          <a:off x="5303520" y="11330940"/>
          <a:ext cx="1592580" cy="81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24</xdr:row>
      <xdr:rowOff>352778</xdr:rowOff>
    </xdr:from>
    <xdr:to>
      <xdr:col>5</xdr:col>
      <xdr:colOff>974406</xdr:colOff>
      <xdr:row>24</xdr:row>
      <xdr:rowOff>604778</xdr:rowOff>
    </xdr:to>
    <xdr:sp macro="" textlink="">
      <xdr:nvSpPr>
        <xdr:cNvPr id="36" name="正方形/長方形 35"/>
        <xdr:cNvSpPr/>
      </xdr:nvSpPr>
      <xdr:spPr>
        <a:xfrm>
          <a:off x="4514246" y="8452838"/>
          <a:ext cx="963580"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1142725</xdr:colOff>
      <xdr:row>27</xdr:row>
      <xdr:rowOff>123825</xdr:rowOff>
    </xdr:from>
    <xdr:to>
      <xdr:col>5</xdr:col>
      <xdr:colOff>2447059</xdr:colOff>
      <xdr:row>27</xdr:row>
      <xdr:rowOff>383700</xdr:rowOff>
    </xdr:to>
    <xdr:sp macro="" textlink="">
      <xdr:nvSpPr>
        <xdr:cNvPr id="37" name="正方形/長方形 36"/>
        <xdr:cNvSpPr/>
      </xdr:nvSpPr>
      <xdr:spPr>
        <a:xfrm>
          <a:off x="5646145" y="11508105"/>
          <a:ext cx="1304334"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1159511</xdr:colOff>
      <xdr:row>27</xdr:row>
      <xdr:rowOff>492125</xdr:rowOff>
    </xdr:from>
    <xdr:to>
      <xdr:col>5</xdr:col>
      <xdr:colOff>2458903</xdr:colOff>
      <xdr:row>27</xdr:row>
      <xdr:rowOff>752000</xdr:rowOff>
    </xdr:to>
    <xdr:sp macro="" textlink="">
      <xdr:nvSpPr>
        <xdr:cNvPr id="38" name="正方形/長方形 37"/>
        <xdr:cNvSpPr/>
      </xdr:nvSpPr>
      <xdr:spPr>
        <a:xfrm>
          <a:off x="5662931" y="1187640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1067704</xdr:colOff>
      <xdr:row>27</xdr:row>
      <xdr:rowOff>434975</xdr:rowOff>
    </xdr:from>
    <xdr:to>
      <xdr:col>5</xdr:col>
      <xdr:colOff>2527970</xdr:colOff>
      <xdr:row>27</xdr:row>
      <xdr:rowOff>444500</xdr:rowOff>
    </xdr:to>
    <xdr:cxnSp macro="">
      <xdr:nvCxnSpPr>
        <xdr:cNvPr id="39" name="直線コネクタ 38"/>
        <xdr:cNvCxnSpPr/>
      </xdr:nvCxnSpPr>
      <xdr:spPr>
        <a:xfrm flipV="1">
          <a:off x="5571124" y="11819255"/>
          <a:ext cx="1460266"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27</xdr:row>
      <xdr:rowOff>301624</xdr:rowOff>
    </xdr:from>
    <xdr:to>
      <xdr:col>5</xdr:col>
      <xdr:colOff>973453</xdr:colOff>
      <xdr:row>27</xdr:row>
      <xdr:rowOff>561499</xdr:rowOff>
    </xdr:to>
    <xdr:sp macro="" textlink="">
      <xdr:nvSpPr>
        <xdr:cNvPr id="40" name="正方形/長方形 39"/>
        <xdr:cNvSpPr/>
      </xdr:nvSpPr>
      <xdr:spPr>
        <a:xfrm>
          <a:off x="4513798" y="11685904"/>
          <a:ext cx="963075" cy="259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1022883</xdr:colOff>
      <xdr:row>30</xdr:row>
      <xdr:rowOff>326833</xdr:rowOff>
    </xdr:from>
    <xdr:to>
      <xdr:col>5</xdr:col>
      <xdr:colOff>2312686</xdr:colOff>
      <xdr:row>30</xdr:row>
      <xdr:rowOff>578107</xdr:rowOff>
    </xdr:to>
    <xdr:sp macro="" textlink="">
      <xdr:nvSpPr>
        <xdr:cNvPr id="41" name="正方形/長方形 40"/>
        <xdr:cNvSpPr/>
      </xdr:nvSpPr>
      <xdr:spPr>
        <a:xfrm>
          <a:off x="5300969" y="16840462"/>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1023148</xdr:colOff>
      <xdr:row>31</xdr:row>
      <xdr:rowOff>78368</xdr:rowOff>
    </xdr:from>
    <xdr:to>
      <xdr:col>5</xdr:col>
      <xdr:colOff>2312433</xdr:colOff>
      <xdr:row>31</xdr:row>
      <xdr:rowOff>330368</xdr:rowOff>
    </xdr:to>
    <xdr:sp macro="" textlink="">
      <xdr:nvSpPr>
        <xdr:cNvPr id="42" name="正方形/長方形 41"/>
        <xdr:cNvSpPr/>
      </xdr:nvSpPr>
      <xdr:spPr>
        <a:xfrm>
          <a:off x="5301234" y="17266911"/>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20148</xdr:colOff>
      <xdr:row>30</xdr:row>
      <xdr:rowOff>154655</xdr:rowOff>
    </xdr:from>
    <xdr:to>
      <xdr:col>5</xdr:col>
      <xdr:colOff>990053</xdr:colOff>
      <xdr:row>31</xdr:row>
      <xdr:rowOff>434340</xdr:rowOff>
    </xdr:to>
    <xdr:sp macro="" textlink="">
      <xdr:nvSpPr>
        <xdr:cNvPr id="43" name="正方形/長方形 42"/>
        <xdr:cNvSpPr/>
      </xdr:nvSpPr>
      <xdr:spPr>
        <a:xfrm>
          <a:off x="4523568" y="13809695"/>
          <a:ext cx="969905" cy="10645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933811</xdr:colOff>
      <xdr:row>30</xdr:row>
      <xdr:rowOff>664925</xdr:rowOff>
    </xdr:from>
    <xdr:to>
      <xdr:col>5</xdr:col>
      <xdr:colOff>2394077</xdr:colOff>
      <xdr:row>30</xdr:row>
      <xdr:rowOff>669688</xdr:rowOff>
    </xdr:to>
    <xdr:cxnSp macro="">
      <xdr:nvCxnSpPr>
        <xdr:cNvPr id="44" name="直線コネクタ 43"/>
        <xdr:cNvCxnSpPr/>
      </xdr:nvCxnSpPr>
      <xdr:spPr>
        <a:xfrm flipV="1">
          <a:off x="5437231" y="14319965"/>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57351</xdr:colOff>
      <xdr:row>33</xdr:row>
      <xdr:rowOff>812665</xdr:rowOff>
    </xdr:from>
    <xdr:to>
      <xdr:col>5</xdr:col>
      <xdr:colOff>1027256</xdr:colOff>
      <xdr:row>34</xdr:row>
      <xdr:rowOff>924710</xdr:rowOff>
    </xdr:to>
    <xdr:sp macro="" textlink="">
      <xdr:nvSpPr>
        <xdr:cNvPr id="45" name="正方形/長方形 44"/>
        <xdr:cNvSpPr/>
      </xdr:nvSpPr>
      <xdr:spPr>
        <a:xfrm>
          <a:off x="4560771" y="16913725"/>
          <a:ext cx="969905" cy="896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1123735</xdr:colOff>
      <xdr:row>34</xdr:row>
      <xdr:rowOff>41691</xdr:rowOff>
    </xdr:from>
    <xdr:to>
      <xdr:col>5</xdr:col>
      <xdr:colOff>2413538</xdr:colOff>
      <xdr:row>34</xdr:row>
      <xdr:rowOff>292965</xdr:rowOff>
    </xdr:to>
    <xdr:sp macro="" textlink="">
      <xdr:nvSpPr>
        <xdr:cNvPr id="46" name="正方形/長方形 45"/>
        <xdr:cNvSpPr/>
      </xdr:nvSpPr>
      <xdr:spPr>
        <a:xfrm>
          <a:off x="5398555" y="19526031"/>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1124000</xdr:colOff>
      <xdr:row>34</xdr:row>
      <xdr:rowOff>479794</xdr:rowOff>
    </xdr:from>
    <xdr:to>
      <xdr:col>5</xdr:col>
      <xdr:colOff>2413285</xdr:colOff>
      <xdr:row>34</xdr:row>
      <xdr:rowOff>731794</xdr:rowOff>
    </xdr:to>
    <xdr:sp macro="" textlink="">
      <xdr:nvSpPr>
        <xdr:cNvPr id="47" name="正方形/長方形 46"/>
        <xdr:cNvSpPr/>
      </xdr:nvSpPr>
      <xdr:spPr>
        <a:xfrm>
          <a:off x="5398820" y="19964134"/>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971911</xdr:colOff>
      <xdr:row>34</xdr:row>
      <xdr:rowOff>392847</xdr:rowOff>
    </xdr:from>
    <xdr:to>
      <xdr:col>5</xdr:col>
      <xdr:colOff>2432177</xdr:colOff>
      <xdr:row>34</xdr:row>
      <xdr:rowOff>397610</xdr:rowOff>
    </xdr:to>
    <xdr:cxnSp macro="">
      <xdr:nvCxnSpPr>
        <xdr:cNvPr id="48" name="直線コネクタ 47"/>
        <xdr:cNvCxnSpPr/>
      </xdr:nvCxnSpPr>
      <xdr:spPr>
        <a:xfrm flipV="1">
          <a:off x="5475331" y="17347347"/>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49818</xdr:colOff>
      <xdr:row>0</xdr:row>
      <xdr:rowOff>47915</xdr:rowOff>
    </xdr:from>
    <xdr:to>
      <xdr:col>5</xdr:col>
      <xdr:colOff>1484894</xdr:colOff>
      <xdr:row>1</xdr:row>
      <xdr:rowOff>86592</xdr:rowOff>
    </xdr:to>
    <xdr:sp macro="" textlink="">
      <xdr:nvSpPr>
        <xdr:cNvPr id="2" name="テキスト ボックス 1"/>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2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view="pageBreakPreview" zoomScale="115" zoomScaleNormal="100" zoomScaleSheetLayoutView="115" workbookViewId="0">
      <selection activeCell="Q11" sqref="Q11"/>
    </sheetView>
  </sheetViews>
  <sheetFormatPr defaultRowHeight="13.2" x14ac:dyDescent="0.2"/>
  <sheetData/>
  <phoneticPr fontId="2"/>
  <pageMargins left="0.23622047244094491" right="0.23622047244094491"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5" r:id="rId4">
          <objectPr defaultSize="0" autoPict="0" r:id="rId5">
            <anchor moveWithCells="1">
              <from>
                <xdr:col>0</xdr:col>
                <xdr:colOff>678180</xdr:colOff>
                <xdr:row>0</xdr:row>
                <xdr:rowOff>38100</xdr:rowOff>
              </from>
              <to>
                <xdr:col>10</xdr:col>
                <xdr:colOff>175260</xdr:colOff>
                <xdr:row>57</xdr:row>
                <xdr:rowOff>30480</xdr:rowOff>
              </to>
            </anchor>
          </objectPr>
        </oleObject>
      </mc:Choice>
      <mc:Fallback>
        <oleObject progId="Word.Document.12"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22"/>
  <sheetViews>
    <sheetView showGridLines="0" view="pageBreakPreview" zoomScale="70" zoomScaleNormal="70" zoomScaleSheetLayoutView="70" zoomScalePageLayoutView="71" workbookViewId="0">
      <selection activeCell="U9" sqref="U9"/>
    </sheetView>
  </sheetViews>
  <sheetFormatPr defaultColWidth="9" defaultRowHeight="5.7" customHeight="1" x14ac:dyDescent="0.2"/>
  <cols>
    <col min="1" max="1" width="1.77734375" style="1" customWidth="1"/>
    <col min="2" max="2" width="3" style="146" customWidth="1"/>
    <col min="3" max="3" width="15.33203125" style="10" customWidth="1"/>
    <col min="4" max="4" width="37.88671875" style="1" customWidth="1"/>
    <col min="5" max="5" width="4.33203125" style="2" customWidth="1"/>
    <col min="6" max="6" width="45.21875" style="3" customWidth="1"/>
    <col min="7" max="7" width="10.21875" style="4" customWidth="1"/>
    <col min="8" max="8" width="4.88671875" style="5" customWidth="1"/>
    <col min="9" max="9" width="4.88671875" style="6" customWidth="1"/>
    <col min="10" max="10" width="12.21875" style="7" customWidth="1"/>
    <col min="11" max="11" width="1.6640625" style="7" customWidth="1"/>
    <col min="12" max="12" width="2.6640625" style="259" customWidth="1"/>
    <col min="13" max="13" width="9.77734375" style="1" customWidth="1"/>
    <col min="14" max="16384" width="9" style="1"/>
  </cols>
  <sheetData>
    <row r="1" spans="2:14" ht="30" customHeight="1" x14ac:dyDescent="0.2"/>
    <row r="2" spans="2:14" ht="30" customHeight="1" x14ac:dyDescent="0.2"/>
    <row r="3" spans="2:14" ht="30" customHeight="1" x14ac:dyDescent="0.2"/>
    <row r="4" spans="2:14" ht="15" customHeight="1" x14ac:dyDescent="0.2">
      <c r="B4" s="607"/>
      <c r="C4" s="607"/>
    </row>
    <row r="5" spans="2:14" ht="41.25" customHeight="1" x14ac:dyDescent="0.2">
      <c r="B5" s="8" t="s">
        <v>43</v>
      </c>
      <c r="C5" s="9"/>
      <c r="F5" s="251" t="s">
        <v>199</v>
      </c>
      <c r="G5" s="608"/>
      <c r="H5" s="608"/>
      <c r="I5" s="608"/>
      <c r="J5" s="608"/>
      <c r="K5" s="262"/>
    </row>
    <row r="6" spans="2:14" ht="28.5" customHeight="1" x14ac:dyDescent="0.2">
      <c r="B6" s="8"/>
      <c r="C6" s="9"/>
      <c r="F6" s="254" t="s">
        <v>124</v>
      </c>
      <c r="G6" s="609"/>
      <c r="H6" s="609"/>
      <c r="I6" s="609"/>
      <c r="J6" s="609"/>
      <c r="K6" s="262"/>
    </row>
    <row r="7" spans="2:14" ht="28.5" customHeight="1" x14ac:dyDescent="0.2">
      <c r="B7" s="8"/>
      <c r="C7" s="9"/>
      <c r="F7" s="254" t="s">
        <v>125</v>
      </c>
      <c r="G7" s="610"/>
      <c r="H7" s="610"/>
      <c r="I7" s="610"/>
      <c r="J7" s="610"/>
      <c r="K7" s="262"/>
    </row>
    <row r="8" spans="2:14" ht="42.75" customHeight="1" x14ac:dyDescent="0.2">
      <c r="B8" s="611" t="s">
        <v>114</v>
      </c>
      <c r="C8" s="611"/>
      <c r="D8" s="611"/>
      <c r="E8" s="611"/>
      <c r="F8" s="611"/>
      <c r="G8" s="611"/>
      <c r="H8" s="611"/>
      <c r="I8" s="611"/>
      <c r="J8" s="611"/>
      <c r="K8" s="164"/>
      <c r="L8" s="165"/>
      <c r="M8" s="166"/>
      <c r="N8" s="154"/>
    </row>
    <row r="9" spans="2:14" ht="22.5" customHeight="1" x14ac:dyDescent="0.2">
      <c r="B9" s="155" t="s">
        <v>0</v>
      </c>
    </row>
    <row r="10" spans="2:14" ht="20.25" customHeight="1" x14ac:dyDescent="0.2">
      <c r="B10" s="156" t="s">
        <v>73</v>
      </c>
      <c r="C10" s="157"/>
      <c r="D10" s="12"/>
      <c r="E10" s="3"/>
      <c r="F10" s="4"/>
      <c r="H10" s="6"/>
      <c r="I10" s="7"/>
      <c r="J10" s="1"/>
      <c r="K10" s="13"/>
    </row>
    <row r="11" spans="2:14" ht="20.25" customHeight="1" thickBot="1" x14ac:dyDescent="0.25">
      <c r="B11" s="156" t="s">
        <v>84</v>
      </c>
      <c r="C11" s="157"/>
      <c r="D11" s="12"/>
      <c r="E11" s="3"/>
      <c r="F11" s="4"/>
      <c r="H11" s="6"/>
      <c r="I11" s="7"/>
      <c r="J11" s="1"/>
      <c r="K11" s="13"/>
    </row>
    <row r="12" spans="2:14" s="17" customFormat="1" ht="37.5" customHeight="1" thickBot="1" x14ac:dyDescent="0.25">
      <c r="B12" s="612" t="s">
        <v>17</v>
      </c>
      <c r="C12" s="613"/>
      <c r="D12" s="272" t="s">
        <v>2</v>
      </c>
      <c r="E12" s="614" t="s">
        <v>6</v>
      </c>
      <c r="F12" s="614"/>
      <c r="G12" s="14" t="s">
        <v>103</v>
      </c>
      <c r="H12" s="615" t="s">
        <v>7</v>
      </c>
      <c r="I12" s="615"/>
      <c r="J12" s="15" t="s">
        <v>3</v>
      </c>
      <c r="K12" s="16"/>
      <c r="L12" s="259"/>
    </row>
    <row r="13" spans="2:14" s="17" customFormat="1" ht="24.75" customHeight="1" x14ac:dyDescent="0.2">
      <c r="B13" s="18" t="s">
        <v>45</v>
      </c>
      <c r="C13" s="19"/>
      <c r="D13" s="20"/>
      <c r="E13" s="21"/>
      <c r="F13" s="20"/>
      <c r="G13" s="22"/>
      <c r="H13" s="23"/>
      <c r="I13" s="24"/>
      <c r="J13" s="25"/>
      <c r="K13" s="26"/>
      <c r="L13" s="259"/>
    </row>
    <row r="14" spans="2:14" s="13" customFormat="1" ht="69.900000000000006" customHeight="1" x14ac:dyDescent="0.2">
      <c r="B14" s="519" t="s">
        <v>46</v>
      </c>
      <c r="C14" s="572" t="s">
        <v>57</v>
      </c>
      <c r="D14" s="511" t="s">
        <v>28</v>
      </c>
      <c r="E14" s="488" t="s">
        <v>18</v>
      </c>
      <c r="F14" s="620"/>
      <c r="G14" s="27">
        <v>2</v>
      </c>
      <c r="H14" s="173"/>
      <c r="I14" s="28" t="s">
        <v>8</v>
      </c>
      <c r="J14" s="29" t="s">
        <v>34</v>
      </c>
      <c r="K14" s="30"/>
      <c r="L14" s="259"/>
    </row>
    <row r="15" spans="2:14" s="13" customFormat="1" ht="69.900000000000006" customHeight="1" x14ac:dyDescent="0.2">
      <c r="B15" s="575"/>
      <c r="C15" s="536"/>
      <c r="D15" s="619"/>
      <c r="E15" s="621" t="s">
        <v>19</v>
      </c>
      <c r="F15" s="622"/>
      <c r="G15" s="31">
        <v>2</v>
      </c>
      <c r="H15" s="174"/>
      <c r="I15" s="32" t="s">
        <v>8</v>
      </c>
      <c r="J15" s="33" t="s">
        <v>34</v>
      </c>
      <c r="K15" s="30"/>
      <c r="L15" s="259"/>
    </row>
    <row r="16" spans="2:14" s="13" customFormat="1" ht="69.900000000000006" customHeight="1" x14ac:dyDescent="0.2">
      <c r="B16" s="574"/>
      <c r="C16" s="528"/>
      <c r="D16" s="517"/>
      <c r="E16" s="517" t="s">
        <v>20</v>
      </c>
      <c r="F16" s="528"/>
      <c r="G16" s="34">
        <v>2</v>
      </c>
      <c r="H16" s="417"/>
      <c r="I16" s="35" t="s">
        <v>8</v>
      </c>
      <c r="J16" s="421" t="s">
        <v>34</v>
      </c>
      <c r="K16" s="30"/>
      <c r="L16" s="259"/>
      <c r="M16" s="36"/>
    </row>
    <row r="17" spans="2:13" s="13" customFormat="1" ht="21" customHeight="1" thickBot="1" x14ac:dyDescent="0.25">
      <c r="B17" s="616" t="s">
        <v>38</v>
      </c>
      <c r="C17" s="617"/>
      <c r="D17" s="617"/>
      <c r="E17" s="617"/>
      <c r="F17" s="617"/>
      <c r="G17" s="617"/>
      <c r="H17" s="617"/>
      <c r="I17" s="617"/>
      <c r="J17" s="618"/>
      <c r="K17" s="37"/>
      <c r="L17" s="259"/>
    </row>
    <row r="18" spans="2:13" s="13" customFormat="1" ht="9" customHeight="1" thickBot="1" x14ac:dyDescent="0.25"/>
    <row r="19" spans="2:13" ht="24.75" customHeight="1" x14ac:dyDescent="0.2">
      <c r="B19" s="18" t="s">
        <v>89</v>
      </c>
      <c r="C19" s="19"/>
      <c r="D19" s="19"/>
      <c r="E19" s="21"/>
      <c r="F19" s="20"/>
      <c r="G19" s="22"/>
      <c r="H19" s="23"/>
      <c r="I19" s="24"/>
      <c r="J19" s="25"/>
      <c r="K19" s="26"/>
    </row>
    <row r="20" spans="2:13" ht="60" customHeight="1" x14ac:dyDescent="0.2">
      <c r="B20" s="602" t="s">
        <v>46</v>
      </c>
      <c r="C20" s="490" t="s">
        <v>68</v>
      </c>
      <c r="D20" s="38" t="s">
        <v>241</v>
      </c>
      <c r="E20" s="523"/>
      <c r="F20" s="494"/>
      <c r="G20" s="31">
        <v>2</v>
      </c>
      <c r="H20" s="174"/>
      <c r="I20" s="32" t="s">
        <v>8</v>
      </c>
      <c r="J20" s="33" t="s">
        <v>34</v>
      </c>
      <c r="K20" s="30"/>
    </row>
    <row r="21" spans="2:13" ht="37.5" customHeight="1" x14ac:dyDescent="0.2">
      <c r="B21" s="561"/>
      <c r="C21" s="604"/>
      <c r="D21" s="521" t="s">
        <v>69</v>
      </c>
      <c r="E21" s="425" t="s">
        <v>46</v>
      </c>
      <c r="F21" s="39" t="s">
        <v>36</v>
      </c>
      <c r="G21" s="623">
        <v>2</v>
      </c>
      <c r="H21" s="625"/>
      <c r="I21" s="463" t="s">
        <v>8</v>
      </c>
      <c r="J21" s="600" t="s">
        <v>100</v>
      </c>
      <c r="K21" s="30"/>
      <c r="L21" s="531"/>
      <c r="M21" s="10"/>
    </row>
    <row r="22" spans="2:13" ht="44.25" customHeight="1" x14ac:dyDescent="0.2">
      <c r="B22" s="561"/>
      <c r="C22" s="604"/>
      <c r="D22" s="576"/>
      <c r="E22" s="425" t="s">
        <v>47</v>
      </c>
      <c r="F22" s="39" t="s">
        <v>48</v>
      </c>
      <c r="G22" s="624"/>
      <c r="H22" s="537"/>
      <c r="I22" s="539"/>
      <c r="J22" s="627"/>
      <c r="K22" s="30"/>
      <c r="L22" s="532"/>
    </row>
    <row r="23" spans="2:13" ht="37.5" customHeight="1" x14ac:dyDescent="0.2">
      <c r="B23" s="561"/>
      <c r="C23" s="604"/>
      <c r="D23" s="576"/>
      <c r="E23" s="425" t="s">
        <v>49</v>
      </c>
      <c r="F23" s="39" t="s">
        <v>35</v>
      </c>
      <c r="G23" s="624"/>
      <c r="H23" s="537"/>
      <c r="I23" s="539"/>
      <c r="J23" s="627"/>
      <c r="K23" s="30"/>
      <c r="L23" s="532"/>
    </row>
    <row r="24" spans="2:13" ht="44.25" customHeight="1" x14ac:dyDescent="0.2">
      <c r="B24" s="561"/>
      <c r="C24" s="604"/>
      <c r="D24" s="576"/>
      <c r="E24" s="425" t="s">
        <v>50</v>
      </c>
      <c r="F24" s="432" t="s">
        <v>51</v>
      </c>
      <c r="G24" s="624"/>
      <c r="H24" s="537"/>
      <c r="I24" s="539"/>
      <c r="J24" s="627"/>
      <c r="K24" s="30"/>
      <c r="L24" s="532"/>
    </row>
    <row r="25" spans="2:13" ht="71.25" customHeight="1" x14ac:dyDescent="0.2">
      <c r="B25" s="603"/>
      <c r="C25" s="491"/>
      <c r="D25" s="40" t="s">
        <v>99</v>
      </c>
      <c r="E25" s="426" t="s">
        <v>44</v>
      </c>
      <c r="F25" s="158"/>
      <c r="G25" s="41">
        <v>1</v>
      </c>
      <c r="H25" s="626"/>
      <c r="I25" s="464"/>
      <c r="J25" s="601"/>
      <c r="K25" s="42"/>
      <c r="L25" s="532"/>
    </row>
    <row r="26" spans="2:13" ht="75" customHeight="1" x14ac:dyDescent="0.2">
      <c r="B26" s="579" t="s">
        <v>47</v>
      </c>
      <c r="C26" s="581" t="s">
        <v>52</v>
      </c>
      <c r="D26" s="38" t="s">
        <v>242</v>
      </c>
      <c r="E26" s="593"/>
      <c r="F26" s="594"/>
      <c r="G26" s="43">
        <v>2</v>
      </c>
      <c r="H26" s="175"/>
      <c r="I26" s="44" t="s">
        <v>8</v>
      </c>
      <c r="J26" s="45" t="s">
        <v>34</v>
      </c>
      <c r="K26" s="30"/>
    </row>
    <row r="27" spans="2:13" ht="113.1" customHeight="1" x14ac:dyDescent="0.2">
      <c r="B27" s="589"/>
      <c r="C27" s="591"/>
      <c r="D27" s="46" t="s">
        <v>53</v>
      </c>
      <c r="E27" s="595" t="s">
        <v>105</v>
      </c>
      <c r="F27" s="581"/>
      <c r="G27" s="47">
        <v>2</v>
      </c>
      <c r="H27" s="596"/>
      <c r="I27" s="598" t="s">
        <v>8</v>
      </c>
      <c r="J27" s="600" t="s">
        <v>100</v>
      </c>
      <c r="K27" s="30"/>
      <c r="L27" s="531"/>
      <c r="M27" s="10"/>
    </row>
    <row r="28" spans="2:13" ht="72.75" customHeight="1" x14ac:dyDescent="0.2">
      <c r="B28" s="590"/>
      <c r="C28" s="592"/>
      <c r="D28" s="40" t="s">
        <v>99</v>
      </c>
      <c r="E28" s="426" t="s">
        <v>44</v>
      </c>
      <c r="F28" s="158"/>
      <c r="G28" s="48">
        <v>1</v>
      </c>
      <c r="H28" s="597"/>
      <c r="I28" s="599"/>
      <c r="J28" s="601"/>
      <c r="K28" s="42"/>
      <c r="L28" s="532"/>
    </row>
    <row r="29" spans="2:13" ht="60" customHeight="1" x14ac:dyDescent="0.2">
      <c r="B29" s="579" t="s">
        <v>49</v>
      </c>
      <c r="C29" s="581" t="s">
        <v>27</v>
      </c>
      <c r="D29" s="38" t="s">
        <v>243</v>
      </c>
      <c r="E29" s="577" t="s">
        <v>97</v>
      </c>
      <c r="F29" s="578"/>
      <c r="G29" s="49">
        <v>2</v>
      </c>
      <c r="H29" s="175"/>
      <c r="I29" s="50" t="s">
        <v>8</v>
      </c>
      <c r="J29" s="51" t="s">
        <v>34</v>
      </c>
      <c r="K29" s="42"/>
      <c r="L29" s="260"/>
    </row>
    <row r="30" spans="2:13" ht="60" customHeight="1" x14ac:dyDescent="0.2">
      <c r="B30" s="580"/>
      <c r="C30" s="582"/>
      <c r="D30" s="71" t="s">
        <v>244</v>
      </c>
      <c r="E30" s="523"/>
      <c r="F30" s="524"/>
      <c r="G30" s="56">
        <v>1</v>
      </c>
      <c r="H30" s="446"/>
      <c r="I30" s="50" t="s">
        <v>8</v>
      </c>
      <c r="J30" s="51" t="s">
        <v>98</v>
      </c>
      <c r="K30" s="42"/>
    </row>
    <row r="31" spans="2:13" ht="60" customHeight="1" x14ac:dyDescent="0.2">
      <c r="B31" s="580"/>
      <c r="C31" s="582"/>
      <c r="D31" s="152" t="s">
        <v>245</v>
      </c>
      <c r="E31" s="583" t="s">
        <v>246</v>
      </c>
      <c r="F31" s="412"/>
      <c r="G31" s="443">
        <v>2</v>
      </c>
      <c r="H31" s="585"/>
      <c r="I31" s="587" t="s">
        <v>8</v>
      </c>
      <c r="J31" s="526" t="s">
        <v>132</v>
      </c>
      <c r="K31" s="42"/>
    </row>
    <row r="32" spans="2:13" ht="60" customHeight="1" x14ac:dyDescent="0.2">
      <c r="B32" s="580"/>
      <c r="C32" s="582"/>
      <c r="D32" s="53" t="s">
        <v>247</v>
      </c>
      <c r="E32" s="584"/>
      <c r="F32" s="153"/>
      <c r="G32" s="54">
        <v>1</v>
      </c>
      <c r="H32" s="586"/>
      <c r="I32" s="588"/>
      <c r="J32" s="527"/>
      <c r="K32" s="42"/>
    </row>
    <row r="33" spans="2:17" ht="61.2" customHeight="1" x14ac:dyDescent="0.2">
      <c r="B33" s="107" t="s">
        <v>50</v>
      </c>
      <c r="C33" s="55" t="s">
        <v>30</v>
      </c>
      <c r="D33" s="38" t="s">
        <v>248</v>
      </c>
      <c r="E33" s="523" t="s">
        <v>40</v>
      </c>
      <c r="F33" s="494"/>
      <c r="G33" s="56">
        <v>1</v>
      </c>
      <c r="H33" s="176"/>
      <c r="I33" s="57" t="s">
        <v>8</v>
      </c>
      <c r="J33" s="45" t="s">
        <v>98</v>
      </c>
      <c r="K33" s="42"/>
    </row>
    <row r="34" spans="2:17" ht="81.75" customHeight="1" x14ac:dyDescent="0.2">
      <c r="B34" s="519" t="s">
        <v>54</v>
      </c>
      <c r="C34" s="490" t="s">
        <v>55</v>
      </c>
      <c r="D34" s="152" t="s">
        <v>249</v>
      </c>
      <c r="E34" s="628" t="s">
        <v>250</v>
      </c>
      <c r="F34" s="629"/>
      <c r="G34" s="52">
        <v>2</v>
      </c>
      <c r="H34" s="632"/>
      <c r="I34" s="514" t="s">
        <v>8</v>
      </c>
      <c r="J34" s="555" t="s">
        <v>100</v>
      </c>
      <c r="K34" s="42"/>
      <c r="M34" s="58"/>
      <c r="N34" s="59"/>
      <c r="O34" s="59"/>
      <c r="P34" s="59"/>
      <c r="Q34" s="59"/>
    </row>
    <row r="35" spans="2:17" ht="75" customHeight="1" x14ac:dyDescent="0.2">
      <c r="B35" s="574"/>
      <c r="C35" s="491"/>
      <c r="D35" s="61" t="s">
        <v>251</v>
      </c>
      <c r="E35" s="630"/>
      <c r="F35" s="631"/>
      <c r="G35" s="428">
        <v>1</v>
      </c>
      <c r="H35" s="586"/>
      <c r="I35" s="588"/>
      <c r="J35" s="605"/>
      <c r="K35" s="42"/>
      <c r="M35" s="58"/>
      <c r="N35" s="59"/>
      <c r="O35" s="59"/>
      <c r="P35" s="59"/>
      <c r="Q35" s="59"/>
    </row>
    <row r="36" spans="2:17" ht="84.6" customHeight="1" thickBot="1" x14ac:dyDescent="0.25">
      <c r="B36" s="435" t="s">
        <v>95</v>
      </c>
      <c r="C36" s="62" t="s">
        <v>85</v>
      </c>
      <c r="D36" s="63" t="s">
        <v>252</v>
      </c>
      <c r="E36" s="633" t="s">
        <v>253</v>
      </c>
      <c r="F36" s="518"/>
      <c r="G36" s="171">
        <v>2</v>
      </c>
      <c r="H36" s="447"/>
      <c r="I36" s="444" t="s">
        <v>8</v>
      </c>
      <c r="J36" s="445" t="s">
        <v>67</v>
      </c>
      <c r="K36" s="42"/>
      <c r="M36" s="58"/>
      <c r="N36" s="59"/>
      <c r="O36" s="59"/>
      <c r="P36" s="59"/>
      <c r="Q36" s="59"/>
    </row>
    <row r="37" spans="2:17" ht="24.75" customHeight="1" x14ac:dyDescent="0.2">
      <c r="B37" s="18" t="s">
        <v>13</v>
      </c>
      <c r="C37" s="19"/>
      <c r="D37" s="20"/>
      <c r="E37" s="21"/>
      <c r="F37" s="65"/>
      <c r="G37" s="66"/>
      <c r="H37" s="67"/>
      <c r="I37" s="68"/>
      <c r="J37" s="69"/>
      <c r="K37" s="70"/>
    </row>
    <row r="38" spans="2:17" ht="94.5" customHeight="1" x14ac:dyDescent="0.2">
      <c r="B38" s="410" t="s">
        <v>46</v>
      </c>
      <c r="C38" s="423" t="s">
        <v>121</v>
      </c>
      <c r="D38" s="595" t="s">
        <v>120</v>
      </c>
      <c r="E38" s="606"/>
      <c r="F38" s="581"/>
      <c r="G38" s="427">
        <v>2</v>
      </c>
      <c r="H38" s="415"/>
      <c r="I38" s="418" t="s">
        <v>8</v>
      </c>
      <c r="J38" s="420" t="s">
        <v>34</v>
      </c>
      <c r="K38" s="30"/>
      <c r="L38" s="531"/>
    </row>
    <row r="39" spans="2:17" ht="95.25" customHeight="1" x14ac:dyDescent="0.2">
      <c r="B39" s="107" t="s">
        <v>47</v>
      </c>
      <c r="C39" s="55" t="s">
        <v>21</v>
      </c>
      <c r="D39" s="71" t="s">
        <v>254</v>
      </c>
      <c r="E39" s="494" t="s">
        <v>255</v>
      </c>
      <c r="F39" s="494"/>
      <c r="G39" s="49">
        <v>2</v>
      </c>
      <c r="H39" s="176"/>
      <c r="I39" s="72" t="s">
        <v>8</v>
      </c>
      <c r="J39" s="45" t="s">
        <v>34</v>
      </c>
      <c r="K39" s="30"/>
      <c r="L39" s="532"/>
    </row>
    <row r="40" spans="2:17" ht="60.75" customHeight="1" thickBot="1" x14ac:dyDescent="0.25">
      <c r="B40" s="151" t="s">
        <v>49</v>
      </c>
      <c r="C40" s="73" t="s">
        <v>32</v>
      </c>
      <c r="D40" s="74" t="s">
        <v>256</v>
      </c>
      <c r="E40" s="533" t="s">
        <v>257</v>
      </c>
      <c r="F40" s="533"/>
      <c r="G40" s="75">
        <v>2</v>
      </c>
      <c r="H40" s="177"/>
      <c r="I40" s="76" t="s">
        <v>8</v>
      </c>
      <c r="J40" s="64" t="s">
        <v>67</v>
      </c>
      <c r="K40" s="30"/>
    </row>
    <row r="41" spans="2:17" ht="24.75" customHeight="1" thickBot="1" x14ac:dyDescent="0.25">
      <c r="B41" s="77"/>
      <c r="C41" s="78"/>
      <c r="D41" s="79"/>
      <c r="E41" s="470" t="s">
        <v>12</v>
      </c>
      <c r="F41" s="470"/>
      <c r="G41" s="170">
        <f>SUM(G14,G15,G16,G20,G21,G26,G27,G29,G30,G34,G36,G38,G40,G39,G31,G33)</f>
        <v>30</v>
      </c>
      <c r="H41" s="178">
        <f>SUM(H14:H16,H20:H36,H38:H40)</f>
        <v>0</v>
      </c>
      <c r="I41" s="80" t="s">
        <v>8</v>
      </c>
      <c r="J41" s="81"/>
      <c r="K41" s="30"/>
    </row>
    <row r="42" spans="2:17" ht="10.5" customHeight="1" x14ac:dyDescent="0.2">
      <c r="B42" s="82"/>
      <c r="C42" s="13"/>
      <c r="D42" s="13"/>
      <c r="E42" s="82"/>
      <c r="F42" s="83"/>
      <c r="G42" s="84"/>
      <c r="J42" s="70"/>
      <c r="K42" s="70"/>
    </row>
    <row r="43" spans="2:17" ht="22.5" customHeight="1" x14ac:dyDescent="0.2">
      <c r="B43" s="148" t="s">
        <v>1</v>
      </c>
      <c r="C43" s="1"/>
      <c r="J43" s="70"/>
      <c r="K43" s="70"/>
    </row>
    <row r="44" spans="2:17" ht="16.8" thickBot="1" x14ac:dyDescent="0.25">
      <c r="B44" s="159" t="s">
        <v>10</v>
      </c>
      <c r="C44" s="11"/>
      <c r="D44" s="12"/>
      <c r="E44" s="3"/>
      <c r="F44" s="4"/>
      <c r="G44" s="7"/>
      <c r="H44" s="6"/>
      <c r="I44" s="70"/>
      <c r="J44" s="1"/>
      <c r="K44" s="13"/>
    </row>
    <row r="45" spans="2:17" s="17" customFormat="1" ht="27" customHeight="1" thickBot="1" x14ac:dyDescent="0.25">
      <c r="B45" s="637" t="s">
        <v>17</v>
      </c>
      <c r="C45" s="638"/>
      <c r="D45" s="272" t="s">
        <v>2</v>
      </c>
      <c r="E45" s="495" t="s">
        <v>108</v>
      </c>
      <c r="F45" s="496"/>
      <c r="G45" s="87" t="s">
        <v>103</v>
      </c>
      <c r="H45" s="509" t="s">
        <v>7</v>
      </c>
      <c r="I45" s="510"/>
      <c r="J45" s="88" t="s">
        <v>3</v>
      </c>
      <c r="K45" s="89"/>
      <c r="L45" s="259"/>
    </row>
    <row r="46" spans="2:17" ht="21.75" customHeight="1" x14ac:dyDescent="0.2">
      <c r="B46" s="18" t="s">
        <v>200</v>
      </c>
      <c r="C46" s="19"/>
      <c r="D46" s="20"/>
      <c r="E46" s="21"/>
      <c r="F46" s="65"/>
      <c r="G46" s="66"/>
      <c r="H46" s="67"/>
      <c r="I46" s="68"/>
      <c r="J46" s="69"/>
      <c r="K46" s="70"/>
    </row>
    <row r="47" spans="2:17" ht="96.6" customHeight="1" x14ac:dyDescent="0.2">
      <c r="B47" s="547" t="s">
        <v>46</v>
      </c>
      <c r="C47" s="490" t="s">
        <v>201</v>
      </c>
      <c r="D47" s="549" t="s">
        <v>202</v>
      </c>
      <c r="E47" s="551" t="s">
        <v>203</v>
      </c>
      <c r="F47" s="552"/>
      <c r="G47" s="52">
        <v>3</v>
      </c>
      <c r="H47" s="553"/>
      <c r="I47" s="463" t="s">
        <v>8</v>
      </c>
      <c r="J47" s="555" t="s">
        <v>80</v>
      </c>
      <c r="K47" s="70"/>
    </row>
    <row r="48" spans="2:17" ht="36.6" customHeight="1" thickBot="1" x14ac:dyDescent="0.25">
      <c r="B48" s="548"/>
      <c r="C48" s="518"/>
      <c r="D48" s="550"/>
      <c r="E48" s="557" t="s">
        <v>204</v>
      </c>
      <c r="F48" s="558"/>
      <c r="G48" s="428">
        <v>2</v>
      </c>
      <c r="H48" s="554"/>
      <c r="I48" s="540"/>
      <c r="J48" s="556"/>
      <c r="K48" s="70"/>
    </row>
    <row r="49" spans="2:12" ht="21.75" customHeight="1" x14ac:dyDescent="0.2">
      <c r="B49" s="18" t="s">
        <v>205</v>
      </c>
      <c r="C49" s="19"/>
      <c r="D49" s="20"/>
      <c r="E49" s="21"/>
      <c r="F49" s="65"/>
      <c r="G49" s="66"/>
      <c r="H49" s="67"/>
      <c r="I49" s="68"/>
      <c r="J49" s="69"/>
      <c r="K49" s="70"/>
    </row>
    <row r="50" spans="2:12" ht="57" customHeight="1" x14ac:dyDescent="0.2">
      <c r="B50" s="519" t="s">
        <v>46</v>
      </c>
      <c r="C50" s="567" t="s">
        <v>82</v>
      </c>
      <c r="D50" s="90" t="s">
        <v>83</v>
      </c>
      <c r="E50" s="541"/>
      <c r="F50" s="542"/>
      <c r="G50" s="56">
        <v>2</v>
      </c>
      <c r="H50" s="176"/>
      <c r="I50" s="72" t="s">
        <v>8</v>
      </c>
      <c r="J50" s="45" t="s">
        <v>67</v>
      </c>
      <c r="K50" s="30"/>
    </row>
    <row r="51" spans="2:12" ht="62.4" customHeight="1" x14ac:dyDescent="0.2">
      <c r="B51" s="562"/>
      <c r="C51" s="568"/>
      <c r="D51" s="91" t="s">
        <v>258</v>
      </c>
      <c r="E51" s="543" t="s">
        <v>259</v>
      </c>
      <c r="F51" s="544"/>
      <c r="G51" s="56">
        <v>2</v>
      </c>
      <c r="H51" s="179"/>
      <c r="I51" s="72" t="s">
        <v>8</v>
      </c>
      <c r="J51" s="45" t="s">
        <v>67</v>
      </c>
      <c r="K51" s="30"/>
    </row>
    <row r="52" spans="2:12" ht="46.2" customHeight="1" x14ac:dyDescent="0.2">
      <c r="B52" s="566"/>
      <c r="C52" s="569"/>
      <c r="D52" s="274" t="s">
        <v>122</v>
      </c>
      <c r="E52" s="517" t="s">
        <v>81</v>
      </c>
      <c r="F52" s="528"/>
      <c r="G52" s="428">
        <v>2</v>
      </c>
      <c r="H52" s="417"/>
      <c r="I52" s="35" t="s">
        <v>8</v>
      </c>
      <c r="J52" s="421" t="s">
        <v>67</v>
      </c>
      <c r="K52" s="30"/>
    </row>
    <row r="53" spans="2:12" ht="95.25" customHeight="1" x14ac:dyDescent="0.2">
      <c r="B53" s="561" t="s">
        <v>47</v>
      </c>
      <c r="C53" s="563" t="s">
        <v>78</v>
      </c>
      <c r="D53" s="92" t="s">
        <v>5</v>
      </c>
      <c r="E53" s="160" t="s">
        <v>58</v>
      </c>
      <c r="F53" s="161"/>
      <c r="G53" s="271">
        <v>3</v>
      </c>
      <c r="H53" s="537"/>
      <c r="I53" s="539" t="s">
        <v>8</v>
      </c>
      <c r="J53" s="545" t="s">
        <v>80</v>
      </c>
      <c r="K53" s="30"/>
      <c r="L53" s="531"/>
    </row>
    <row r="54" spans="2:12" ht="59.25" customHeight="1" x14ac:dyDescent="0.2">
      <c r="B54" s="562"/>
      <c r="C54" s="564"/>
      <c r="D54" s="570" t="s">
        <v>4</v>
      </c>
      <c r="E54" s="93" t="s">
        <v>59</v>
      </c>
      <c r="F54" s="162" t="s">
        <v>115</v>
      </c>
      <c r="G54" s="534">
        <v>2</v>
      </c>
      <c r="H54" s="537"/>
      <c r="I54" s="539"/>
      <c r="J54" s="545"/>
      <c r="K54" s="30"/>
      <c r="L54" s="532"/>
    </row>
    <row r="55" spans="2:12" ht="63" customHeight="1" thickBot="1" x14ac:dyDescent="0.25">
      <c r="B55" s="484"/>
      <c r="C55" s="565"/>
      <c r="D55" s="571"/>
      <c r="E55" s="94" t="s">
        <v>60</v>
      </c>
      <c r="F55" s="95" t="s">
        <v>42</v>
      </c>
      <c r="G55" s="535"/>
      <c r="H55" s="538"/>
      <c r="I55" s="540"/>
      <c r="J55" s="546"/>
      <c r="K55" s="30"/>
      <c r="L55" s="532"/>
    </row>
    <row r="56" spans="2:12" ht="21.75" customHeight="1" x14ac:dyDescent="0.2">
      <c r="B56" s="18" t="s">
        <v>206</v>
      </c>
      <c r="C56" s="19"/>
      <c r="D56" s="98"/>
      <c r="E56" s="99"/>
      <c r="F56" s="98"/>
      <c r="G56" s="96"/>
      <c r="H56" s="97"/>
      <c r="I56" s="96"/>
      <c r="J56" s="69"/>
      <c r="K56" s="70"/>
    </row>
    <row r="57" spans="2:12" ht="162" customHeight="1" x14ac:dyDescent="0.2">
      <c r="B57" s="411" t="s">
        <v>46</v>
      </c>
      <c r="C57" s="60" t="s">
        <v>39</v>
      </c>
      <c r="D57" s="100" t="s">
        <v>86</v>
      </c>
      <c r="E57" s="528" t="s">
        <v>70</v>
      </c>
      <c r="F57" s="528"/>
      <c r="G57" s="428">
        <v>2</v>
      </c>
      <c r="H57" s="417"/>
      <c r="I57" s="419" t="s">
        <v>8</v>
      </c>
      <c r="J57" s="430" t="s">
        <v>34</v>
      </c>
      <c r="K57" s="30"/>
    </row>
    <row r="58" spans="2:12" ht="94.2" customHeight="1" x14ac:dyDescent="0.2">
      <c r="B58" s="107" t="s">
        <v>47</v>
      </c>
      <c r="C58" s="55" t="s">
        <v>260</v>
      </c>
      <c r="D58" s="101" t="s">
        <v>261</v>
      </c>
      <c r="E58" s="494"/>
      <c r="F58" s="494"/>
      <c r="G58" s="56">
        <v>2</v>
      </c>
      <c r="H58" s="176"/>
      <c r="I58" s="57" t="s">
        <v>8</v>
      </c>
      <c r="J58" s="102" t="s">
        <v>34</v>
      </c>
      <c r="K58" s="103"/>
    </row>
    <row r="59" spans="2:12" ht="75" customHeight="1" x14ac:dyDescent="0.2">
      <c r="B59" s="107" t="s">
        <v>49</v>
      </c>
      <c r="C59" s="55" t="s">
        <v>61</v>
      </c>
      <c r="D59" s="101" t="s">
        <v>75</v>
      </c>
      <c r="E59" s="494"/>
      <c r="F59" s="494"/>
      <c r="G59" s="56">
        <v>3</v>
      </c>
      <c r="H59" s="176"/>
      <c r="I59" s="57" t="s">
        <v>8</v>
      </c>
      <c r="J59" s="102" t="s">
        <v>71</v>
      </c>
      <c r="K59" s="30"/>
    </row>
    <row r="60" spans="2:12" ht="78" customHeight="1" x14ac:dyDescent="0.2">
      <c r="B60" s="107" t="s">
        <v>50</v>
      </c>
      <c r="C60" s="104" t="s">
        <v>63</v>
      </c>
      <c r="D60" s="101" t="s">
        <v>76</v>
      </c>
      <c r="E60" s="523"/>
      <c r="F60" s="524"/>
      <c r="G60" s="56">
        <v>3</v>
      </c>
      <c r="H60" s="179"/>
      <c r="I60" s="57" t="s">
        <v>8</v>
      </c>
      <c r="J60" s="102" t="s">
        <v>71</v>
      </c>
      <c r="K60" s="30"/>
    </row>
    <row r="61" spans="2:12" ht="69.900000000000006" customHeight="1" thickBot="1" x14ac:dyDescent="0.25">
      <c r="B61" s="435" t="s">
        <v>54</v>
      </c>
      <c r="C61" s="105" t="s">
        <v>64</v>
      </c>
      <c r="D61" s="106" t="s">
        <v>262</v>
      </c>
      <c r="E61" s="642"/>
      <c r="F61" s="643"/>
      <c r="G61" s="171">
        <v>3</v>
      </c>
      <c r="H61" s="180"/>
      <c r="I61" s="429" t="s">
        <v>8</v>
      </c>
      <c r="J61" s="434" t="s">
        <v>71</v>
      </c>
      <c r="K61" s="30"/>
    </row>
    <row r="62" spans="2:12" ht="21.75" customHeight="1" x14ac:dyDescent="0.2">
      <c r="B62" s="18" t="s">
        <v>207</v>
      </c>
      <c r="C62" s="167"/>
      <c r="D62" s="168"/>
      <c r="E62" s="169"/>
      <c r="F62" s="20"/>
      <c r="G62" s="96"/>
      <c r="H62" s="97"/>
      <c r="I62" s="96"/>
      <c r="J62" s="69"/>
      <c r="K62" s="70"/>
    </row>
    <row r="63" spans="2:12" ht="39.6" customHeight="1" thickBot="1" x14ac:dyDescent="0.25">
      <c r="B63" s="261" t="s">
        <v>46</v>
      </c>
      <c r="C63" s="39" t="s">
        <v>79</v>
      </c>
      <c r="D63" s="172" t="s">
        <v>116</v>
      </c>
      <c r="E63" s="536" t="s">
        <v>11</v>
      </c>
      <c r="F63" s="536"/>
      <c r="G63" s="271">
        <v>2</v>
      </c>
      <c r="H63" s="265"/>
      <c r="I63" s="263" t="s">
        <v>8</v>
      </c>
      <c r="J63" s="264" t="s">
        <v>34</v>
      </c>
      <c r="K63" s="30"/>
    </row>
    <row r="64" spans="2:12" ht="21.75" customHeight="1" x14ac:dyDescent="0.2">
      <c r="B64" s="18" t="s">
        <v>208</v>
      </c>
      <c r="C64" s="19"/>
      <c r="D64" s="98"/>
      <c r="E64" s="99"/>
      <c r="F64" s="98"/>
      <c r="G64" s="96"/>
      <c r="H64" s="97"/>
      <c r="I64" s="96"/>
      <c r="J64" s="69"/>
      <c r="K64" s="70"/>
    </row>
    <row r="65" spans="2:12" ht="48" customHeight="1" x14ac:dyDescent="0.2">
      <c r="B65" s="107" t="s">
        <v>46</v>
      </c>
      <c r="C65" s="424" t="s">
        <v>65</v>
      </c>
      <c r="D65" s="108" t="s">
        <v>104</v>
      </c>
      <c r="E65" s="523" t="s">
        <v>263</v>
      </c>
      <c r="F65" s="524"/>
      <c r="G65" s="56">
        <v>2</v>
      </c>
      <c r="H65" s="176"/>
      <c r="I65" s="57" t="s">
        <v>8</v>
      </c>
      <c r="J65" s="102" t="s">
        <v>34</v>
      </c>
      <c r="K65" s="30"/>
    </row>
    <row r="66" spans="2:12" ht="48" customHeight="1" x14ac:dyDescent="0.2">
      <c r="B66" s="519" t="s">
        <v>47</v>
      </c>
      <c r="C66" s="490" t="s">
        <v>66</v>
      </c>
      <c r="D66" s="521" t="s">
        <v>74</v>
      </c>
      <c r="E66" s="523" t="s">
        <v>264</v>
      </c>
      <c r="F66" s="524"/>
      <c r="G66" s="56">
        <v>2</v>
      </c>
      <c r="H66" s="176"/>
      <c r="I66" s="57" t="s">
        <v>8</v>
      </c>
      <c r="J66" s="102" t="s">
        <v>34</v>
      </c>
      <c r="K66" s="30"/>
      <c r="L66" s="422"/>
    </row>
    <row r="67" spans="2:12" ht="111" customHeight="1" thickBot="1" x14ac:dyDescent="0.25">
      <c r="B67" s="520"/>
      <c r="C67" s="518"/>
      <c r="D67" s="522"/>
      <c r="E67" s="633" t="s">
        <v>265</v>
      </c>
      <c r="F67" s="518"/>
      <c r="G67" s="414">
        <v>1</v>
      </c>
      <c r="H67" s="416"/>
      <c r="I67" s="419" t="s">
        <v>8</v>
      </c>
      <c r="J67" s="431" t="s">
        <v>217</v>
      </c>
      <c r="K67" s="30"/>
    </row>
    <row r="68" spans="2:12" ht="21" customHeight="1" thickBot="1" x14ac:dyDescent="0.25">
      <c r="B68" s="109"/>
      <c r="C68" s="110"/>
      <c r="D68" s="111"/>
      <c r="E68" s="112"/>
      <c r="F68" s="257" t="s">
        <v>12</v>
      </c>
      <c r="G68" s="113">
        <f>G50+G51+G52+G53+G63+G57+G58+G59+G60+G61+G65+G67+G47+G66</f>
        <v>32</v>
      </c>
      <c r="H68" s="181">
        <f>SUM(H47,H50:H55,H57:H61,H63,H65:H67)</f>
        <v>0</v>
      </c>
      <c r="I68" s="253" t="s">
        <v>8</v>
      </c>
      <c r="J68" s="114"/>
      <c r="K68" s="30"/>
    </row>
    <row r="69" spans="2:12" ht="6" customHeight="1" x14ac:dyDescent="0.2">
      <c r="B69" s="135"/>
      <c r="C69" s="275"/>
      <c r="D69" s="275"/>
      <c r="E69" s="276"/>
      <c r="F69" s="16"/>
      <c r="G69" s="126"/>
      <c r="H69" s="277"/>
      <c r="I69" s="117"/>
      <c r="J69" s="30"/>
      <c r="K69" s="30"/>
    </row>
    <row r="70" spans="2:12" ht="42" customHeight="1" x14ac:dyDescent="0.2">
      <c r="B70" s="148" t="s">
        <v>92</v>
      </c>
      <c r="C70" s="147"/>
      <c r="G70" s="115"/>
      <c r="H70" s="116"/>
      <c r="I70" s="117"/>
      <c r="J70" s="70"/>
      <c r="K70" s="70"/>
    </row>
    <row r="71" spans="2:12" ht="16.8" thickBot="1" x14ac:dyDescent="0.25">
      <c r="B71" s="86" t="s">
        <v>56</v>
      </c>
      <c r="C71" s="11"/>
      <c r="D71" s="12"/>
      <c r="E71" s="118"/>
      <c r="F71" s="119"/>
      <c r="G71" s="117"/>
      <c r="H71" s="117"/>
      <c r="I71" s="120"/>
      <c r="J71" s="11"/>
      <c r="K71" s="121"/>
    </row>
    <row r="72" spans="2:12" s="17" customFormat="1" ht="37.5" customHeight="1" thickBot="1" x14ac:dyDescent="0.25">
      <c r="B72" s="637" t="s">
        <v>17</v>
      </c>
      <c r="C72" s="638"/>
      <c r="D72" s="272" t="s">
        <v>2</v>
      </c>
      <c r="E72" s="495" t="s">
        <v>108</v>
      </c>
      <c r="F72" s="496"/>
      <c r="G72" s="252" t="s">
        <v>103</v>
      </c>
      <c r="H72" s="509" t="s">
        <v>7</v>
      </c>
      <c r="I72" s="510"/>
      <c r="J72" s="88" t="s">
        <v>3</v>
      </c>
      <c r="K72" s="89"/>
      <c r="L72" s="259"/>
    </row>
    <row r="73" spans="2:12" s="123" customFormat="1" ht="24.75" customHeight="1" x14ac:dyDescent="0.2">
      <c r="B73" s="18" t="s">
        <v>90</v>
      </c>
      <c r="C73" s="19"/>
      <c r="D73" s="98"/>
      <c r="E73" s="99"/>
      <c r="F73" s="98"/>
      <c r="G73" s="96"/>
      <c r="H73" s="122"/>
      <c r="I73" s="96"/>
      <c r="J73" s="69"/>
      <c r="K73" s="70"/>
      <c r="L73" s="259"/>
    </row>
    <row r="74" spans="2:12" ht="49.2" customHeight="1" x14ac:dyDescent="0.2">
      <c r="B74" s="519" t="s">
        <v>46</v>
      </c>
      <c r="C74" s="572" t="s">
        <v>266</v>
      </c>
      <c r="D74" s="521" t="s">
        <v>209</v>
      </c>
      <c r="E74" s="497"/>
      <c r="F74" s="498"/>
      <c r="G74" s="501">
        <v>2</v>
      </c>
      <c r="H74" s="503"/>
      <c r="I74" s="529" t="s">
        <v>8</v>
      </c>
      <c r="J74" s="559" t="s">
        <v>34</v>
      </c>
      <c r="K74" s="30"/>
      <c r="L74" s="531"/>
    </row>
    <row r="75" spans="2:12" ht="45.6" customHeight="1" x14ac:dyDescent="0.2">
      <c r="B75" s="574"/>
      <c r="C75" s="528"/>
      <c r="D75" s="573"/>
      <c r="E75" s="499"/>
      <c r="F75" s="500"/>
      <c r="G75" s="502"/>
      <c r="H75" s="504"/>
      <c r="I75" s="530"/>
      <c r="J75" s="560"/>
      <c r="K75" s="30"/>
      <c r="L75" s="532"/>
    </row>
    <row r="76" spans="2:12" ht="46.8" customHeight="1" x14ac:dyDescent="0.2">
      <c r="B76" s="519" t="s">
        <v>47</v>
      </c>
      <c r="C76" s="572" t="s">
        <v>210</v>
      </c>
      <c r="D76" s="521" t="s">
        <v>211</v>
      </c>
      <c r="E76" s="497"/>
      <c r="F76" s="498"/>
      <c r="G76" s="501">
        <v>2</v>
      </c>
      <c r="H76" s="503"/>
      <c r="I76" s="463" t="s">
        <v>8</v>
      </c>
      <c r="J76" s="559" t="s">
        <v>34</v>
      </c>
      <c r="K76" s="30"/>
      <c r="L76" s="531"/>
    </row>
    <row r="77" spans="2:12" ht="46.8" customHeight="1" x14ac:dyDescent="0.2">
      <c r="B77" s="575"/>
      <c r="C77" s="536"/>
      <c r="D77" s="576"/>
      <c r="E77" s="499"/>
      <c r="F77" s="500"/>
      <c r="G77" s="502"/>
      <c r="H77" s="513"/>
      <c r="I77" s="539"/>
      <c r="J77" s="545"/>
      <c r="K77" s="30"/>
      <c r="L77" s="532"/>
    </row>
    <row r="78" spans="2:12" ht="66" customHeight="1" x14ac:dyDescent="0.2">
      <c r="B78" s="107" t="s">
        <v>49</v>
      </c>
      <c r="C78" s="55" t="s">
        <v>33</v>
      </c>
      <c r="D78" s="108" t="s">
        <v>267</v>
      </c>
      <c r="E78" s="507"/>
      <c r="F78" s="508"/>
      <c r="G78" s="56">
        <v>2</v>
      </c>
      <c r="H78" s="176"/>
      <c r="I78" s="57" t="s">
        <v>8</v>
      </c>
      <c r="J78" s="102" t="s">
        <v>34</v>
      </c>
      <c r="K78" s="42"/>
    </row>
    <row r="79" spans="2:12" ht="160.80000000000001" customHeight="1" x14ac:dyDescent="0.2">
      <c r="B79" s="107" t="s">
        <v>50</v>
      </c>
      <c r="C79" s="55" t="s">
        <v>22</v>
      </c>
      <c r="D79" s="108" t="s">
        <v>107</v>
      </c>
      <c r="E79" s="523"/>
      <c r="F79" s="524"/>
      <c r="G79" s="56">
        <v>3</v>
      </c>
      <c r="H79" s="176"/>
      <c r="I79" s="57" t="s">
        <v>8</v>
      </c>
      <c r="J79" s="102" t="s">
        <v>71</v>
      </c>
      <c r="K79" s="30"/>
    </row>
    <row r="80" spans="2:12" ht="57" customHeight="1" x14ac:dyDescent="0.2">
      <c r="B80" s="107" t="s">
        <v>54</v>
      </c>
      <c r="C80" s="55" t="s">
        <v>212</v>
      </c>
      <c r="D80" s="108" t="s">
        <v>213</v>
      </c>
      <c r="E80" s="523"/>
      <c r="F80" s="524"/>
      <c r="G80" s="56">
        <v>2</v>
      </c>
      <c r="H80" s="176"/>
      <c r="I80" s="57" t="s">
        <v>8</v>
      </c>
      <c r="J80" s="102" t="s">
        <v>34</v>
      </c>
      <c r="K80" s="30"/>
    </row>
    <row r="81" spans="2:12" ht="60.6" customHeight="1" x14ac:dyDescent="0.2">
      <c r="B81" s="519" t="s">
        <v>95</v>
      </c>
      <c r="C81" s="490" t="s">
        <v>214</v>
      </c>
      <c r="D81" s="71" t="s">
        <v>268</v>
      </c>
      <c r="E81" s="523" t="s">
        <v>269</v>
      </c>
      <c r="F81" s="524"/>
      <c r="G81" s="56">
        <v>1</v>
      </c>
      <c r="H81" s="283"/>
      <c r="I81" s="278" t="s">
        <v>8</v>
      </c>
      <c r="J81" s="279" t="s">
        <v>98</v>
      </c>
      <c r="K81" s="30"/>
    </row>
    <row r="82" spans="2:12" ht="60.6" customHeight="1" thickBot="1" x14ac:dyDescent="0.25">
      <c r="B82" s="520"/>
      <c r="C82" s="518"/>
      <c r="D82" s="63" t="s">
        <v>215</v>
      </c>
      <c r="E82" s="619" t="s">
        <v>216</v>
      </c>
      <c r="F82" s="604"/>
      <c r="G82" s="414">
        <v>1</v>
      </c>
      <c r="H82" s="178"/>
      <c r="I82" s="280" t="s">
        <v>8</v>
      </c>
      <c r="J82" s="281" t="s">
        <v>217</v>
      </c>
      <c r="K82" s="30"/>
    </row>
    <row r="83" spans="2:12" ht="24.75" customHeight="1" x14ac:dyDescent="0.2">
      <c r="B83" s="18" t="s">
        <v>14</v>
      </c>
      <c r="C83" s="19"/>
      <c r="D83" s="124"/>
      <c r="E83" s="99"/>
      <c r="F83" s="65"/>
      <c r="G83" s="96"/>
      <c r="H83" s="97"/>
      <c r="I83" s="96"/>
      <c r="J83" s="69"/>
      <c r="K83" s="70"/>
    </row>
    <row r="84" spans="2:12" ht="64.2" customHeight="1" x14ac:dyDescent="0.2">
      <c r="B84" s="107" t="s">
        <v>46</v>
      </c>
      <c r="C84" s="55" t="s">
        <v>23</v>
      </c>
      <c r="D84" s="71" t="s">
        <v>37</v>
      </c>
      <c r="E84" s="494"/>
      <c r="F84" s="494"/>
      <c r="G84" s="56">
        <v>3</v>
      </c>
      <c r="H84" s="176"/>
      <c r="I84" s="57" t="s">
        <v>8</v>
      </c>
      <c r="J84" s="102" t="s">
        <v>71</v>
      </c>
      <c r="K84" s="42"/>
    </row>
    <row r="85" spans="2:12" ht="79.2" customHeight="1" x14ac:dyDescent="0.2">
      <c r="B85" s="107" t="s">
        <v>47</v>
      </c>
      <c r="C85" s="55" t="s">
        <v>29</v>
      </c>
      <c r="D85" s="71" t="s">
        <v>41</v>
      </c>
      <c r="E85" s="494"/>
      <c r="F85" s="494"/>
      <c r="G85" s="56">
        <v>2</v>
      </c>
      <c r="H85" s="176"/>
      <c r="I85" s="57" t="s">
        <v>8</v>
      </c>
      <c r="J85" s="102" t="s">
        <v>34</v>
      </c>
      <c r="K85" s="42"/>
    </row>
    <row r="86" spans="2:12" ht="79.2" customHeight="1" x14ac:dyDescent="0.2">
      <c r="B86" s="107" t="s">
        <v>49</v>
      </c>
      <c r="C86" s="55" t="s">
        <v>270</v>
      </c>
      <c r="D86" s="108" t="s">
        <v>271</v>
      </c>
      <c r="E86" s="494" t="s">
        <v>272</v>
      </c>
      <c r="F86" s="494"/>
      <c r="G86" s="56">
        <v>2</v>
      </c>
      <c r="H86" s="176"/>
      <c r="I86" s="57" t="s">
        <v>8</v>
      </c>
      <c r="J86" s="102" t="s">
        <v>34</v>
      </c>
      <c r="K86" s="42"/>
    </row>
    <row r="87" spans="2:12" ht="64.2" customHeight="1" x14ac:dyDescent="0.2">
      <c r="B87" s="107" t="s">
        <v>50</v>
      </c>
      <c r="C87" s="55" t="s">
        <v>94</v>
      </c>
      <c r="D87" s="108" t="s">
        <v>273</v>
      </c>
      <c r="E87" s="523"/>
      <c r="F87" s="524"/>
      <c r="G87" s="56">
        <v>2</v>
      </c>
      <c r="H87" s="176"/>
      <c r="I87" s="57" t="s">
        <v>8</v>
      </c>
      <c r="J87" s="102" t="s">
        <v>34</v>
      </c>
      <c r="K87" s="30"/>
    </row>
    <row r="88" spans="2:12" ht="25.5" customHeight="1" thickBot="1" x14ac:dyDescent="0.25">
      <c r="B88" s="77"/>
      <c r="C88" s="78"/>
      <c r="D88" s="79"/>
      <c r="E88" s="470" t="s">
        <v>12</v>
      </c>
      <c r="F88" s="470"/>
      <c r="G88" s="125">
        <f>G74+G76+G78+G79+G84+G85+G86+G87+G80+G82+G81</f>
        <v>22</v>
      </c>
      <c r="H88" s="266">
        <f>SUM(H74:H82,H84:H87)</f>
        <v>0</v>
      </c>
      <c r="I88" s="267" t="s">
        <v>8</v>
      </c>
      <c r="J88" s="268" t="s">
        <v>72</v>
      </c>
      <c r="K88" s="30"/>
    </row>
    <row r="89" spans="2:12" ht="10.8" customHeight="1" x14ac:dyDescent="0.2">
      <c r="B89" s="135"/>
      <c r="C89" s="275"/>
      <c r="D89" s="275"/>
      <c r="E89" s="16"/>
      <c r="F89" s="16"/>
      <c r="G89" s="126"/>
      <c r="H89" s="277"/>
      <c r="I89" s="117"/>
      <c r="J89" s="30"/>
      <c r="K89" s="30"/>
    </row>
    <row r="90" spans="2:12" ht="42" customHeight="1" x14ac:dyDescent="0.2">
      <c r="B90" s="149" t="s">
        <v>91</v>
      </c>
      <c r="C90" s="121"/>
      <c r="D90" s="121"/>
      <c r="E90" s="89"/>
      <c r="F90" s="89"/>
      <c r="G90" s="126"/>
      <c r="H90" s="116"/>
      <c r="I90" s="117"/>
      <c r="J90" s="30"/>
      <c r="K90" s="30"/>
    </row>
    <row r="91" spans="2:12" ht="16.8" thickBot="1" x14ac:dyDescent="0.25">
      <c r="B91" s="86" t="s">
        <v>56</v>
      </c>
      <c r="C91" s="11"/>
      <c r="D91" s="12"/>
      <c r="E91" s="118"/>
      <c r="F91" s="119"/>
      <c r="G91" s="117"/>
      <c r="H91" s="117"/>
      <c r="I91" s="120"/>
      <c r="J91" s="11"/>
      <c r="K91" s="121"/>
    </row>
    <row r="92" spans="2:12" s="17" customFormat="1" ht="37.5" customHeight="1" thickBot="1" x14ac:dyDescent="0.25">
      <c r="B92" s="637" t="s">
        <v>17</v>
      </c>
      <c r="C92" s="638"/>
      <c r="D92" s="272" t="s">
        <v>2</v>
      </c>
      <c r="E92" s="495" t="s">
        <v>108</v>
      </c>
      <c r="F92" s="496"/>
      <c r="G92" s="252" t="s">
        <v>103</v>
      </c>
      <c r="H92" s="509" t="s">
        <v>7</v>
      </c>
      <c r="I92" s="510"/>
      <c r="J92" s="88" t="s">
        <v>3</v>
      </c>
      <c r="K92" s="89"/>
      <c r="L92" s="259"/>
    </row>
    <row r="93" spans="2:12" ht="77.25" customHeight="1" x14ac:dyDescent="0.2">
      <c r="B93" s="639" t="s">
        <v>46</v>
      </c>
      <c r="C93" s="640" t="s">
        <v>274</v>
      </c>
      <c r="D93" s="127" t="s">
        <v>275</v>
      </c>
      <c r="E93" s="505"/>
      <c r="F93" s="506"/>
      <c r="G93" s="128">
        <v>2</v>
      </c>
      <c r="H93" s="182"/>
      <c r="I93" s="129" t="s">
        <v>8</v>
      </c>
      <c r="J93" s="130" t="s">
        <v>34</v>
      </c>
      <c r="K93" s="30"/>
    </row>
    <row r="94" spans="2:12" ht="77.25" customHeight="1" x14ac:dyDescent="0.2">
      <c r="B94" s="562"/>
      <c r="C94" s="564"/>
      <c r="D94" s="131" t="s">
        <v>109</v>
      </c>
      <c r="E94" s="511" t="s">
        <v>106</v>
      </c>
      <c r="F94" s="512"/>
      <c r="G94" s="52">
        <v>3</v>
      </c>
      <c r="H94" s="634"/>
      <c r="I94" s="514" t="s">
        <v>8</v>
      </c>
      <c r="J94" s="525" t="s">
        <v>96</v>
      </c>
      <c r="K94" s="42"/>
    </row>
    <row r="95" spans="2:12" ht="77.25" customHeight="1" x14ac:dyDescent="0.2">
      <c r="B95" s="562"/>
      <c r="C95" s="564"/>
      <c r="D95" s="53" t="s">
        <v>102</v>
      </c>
      <c r="E95" s="282" t="s">
        <v>88</v>
      </c>
      <c r="F95" s="256"/>
      <c r="G95" s="54">
        <v>2</v>
      </c>
      <c r="H95" s="635"/>
      <c r="I95" s="515"/>
      <c r="J95" s="526"/>
      <c r="K95" s="30"/>
    </row>
    <row r="96" spans="2:12" ht="77.25" customHeight="1" x14ac:dyDescent="0.2">
      <c r="B96" s="566"/>
      <c r="C96" s="641"/>
      <c r="D96" s="40" t="s">
        <v>101</v>
      </c>
      <c r="E96" s="517" t="s">
        <v>218</v>
      </c>
      <c r="F96" s="491"/>
      <c r="G96" s="41">
        <v>1</v>
      </c>
      <c r="H96" s="636"/>
      <c r="I96" s="516"/>
      <c r="J96" s="527"/>
      <c r="K96" s="30"/>
    </row>
    <row r="97" spans="2:12" ht="56.4" customHeight="1" x14ac:dyDescent="0.2">
      <c r="B97" s="492" t="s">
        <v>47</v>
      </c>
      <c r="C97" s="490" t="s">
        <v>233</v>
      </c>
      <c r="D97" s="61" t="s">
        <v>234</v>
      </c>
      <c r="E97" s="523" t="s">
        <v>236</v>
      </c>
      <c r="F97" s="524"/>
      <c r="G97" s="56">
        <v>2</v>
      </c>
      <c r="H97" s="292"/>
      <c r="I97" s="50" t="s">
        <v>8</v>
      </c>
      <c r="J97" s="132" t="s">
        <v>67</v>
      </c>
      <c r="K97" s="30"/>
      <c r="L97" s="290"/>
    </row>
    <row r="98" spans="2:12" ht="56.4" customHeight="1" x14ac:dyDescent="0.2">
      <c r="B98" s="493"/>
      <c r="C98" s="491"/>
      <c r="D98" s="71" t="s">
        <v>235</v>
      </c>
      <c r="E98" s="523" t="s">
        <v>237</v>
      </c>
      <c r="F98" s="524"/>
      <c r="G98" s="291">
        <v>1</v>
      </c>
      <c r="H98" s="183"/>
      <c r="I98" s="50" t="s">
        <v>8</v>
      </c>
      <c r="J98" s="132" t="s">
        <v>217</v>
      </c>
      <c r="K98" s="42"/>
    </row>
    <row r="99" spans="2:12" ht="77.25" customHeight="1" x14ac:dyDescent="0.2">
      <c r="B99" s="107" t="s">
        <v>49</v>
      </c>
      <c r="C99" s="55" t="s">
        <v>77</v>
      </c>
      <c r="D99" s="433" t="s">
        <v>276</v>
      </c>
      <c r="E99" s="528" t="s">
        <v>277</v>
      </c>
      <c r="F99" s="528"/>
      <c r="G99" s="428">
        <v>2</v>
      </c>
      <c r="H99" s="269"/>
      <c r="I99" s="270" t="s">
        <v>8</v>
      </c>
      <c r="J99" s="258" t="s">
        <v>34</v>
      </c>
      <c r="K99" s="30"/>
    </row>
    <row r="100" spans="2:12" ht="77.099999999999994" customHeight="1" x14ac:dyDescent="0.2">
      <c r="B100" s="107" t="s">
        <v>50</v>
      </c>
      <c r="C100" s="55" t="s">
        <v>278</v>
      </c>
      <c r="D100" s="108" t="s">
        <v>279</v>
      </c>
      <c r="E100" s="494" t="s">
        <v>280</v>
      </c>
      <c r="F100" s="494"/>
      <c r="G100" s="56">
        <v>2</v>
      </c>
      <c r="H100" s="176"/>
      <c r="I100" s="57" t="s">
        <v>8</v>
      </c>
      <c r="J100" s="102" t="s">
        <v>34</v>
      </c>
      <c r="K100" s="30"/>
    </row>
    <row r="101" spans="2:12" ht="111" customHeight="1" x14ac:dyDescent="0.2">
      <c r="B101" s="107" t="s">
        <v>54</v>
      </c>
      <c r="C101" s="55" t="s">
        <v>117</v>
      </c>
      <c r="D101" s="108" t="s">
        <v>118</v>
      </c>
      <c r="E101" s="494" t="s">
        <v>281</v>
      </c>
      <c r="F101" s="494"/>
      <c r="G101" s="56">
        <v>2</v>
      </c>
      <c r="H101" s="176"/>
      <c r="I101" s="57" t="s">
        <v>8</v>
      </c>
      <c r="J101" s="102" t="s">
        <v>34</v>
      </c>
      <c r="K101" s="30"/>
    </row>
    <row r="102" spans="2:12" ht="80.400000000000006" customHeight="1" x14ac:dyDescent="0.2">
      <c r="B102" s="492" t="s">
        <v>95</v>
      </c>
      <c r="C102" s="490" t="s">
        <v>119</v>
      </c>
      <c r="D102" s="448" t="s">
        <v>282</v>
      </c>
      <c r="E102" s="488" t="s">
        <v>283</v>
      </c>
      <c r="F102" s="489"/>
      <c r="G102" s="52">
        <v>2</v>
      </c>
      <c r="H102" s="467"/>
      <c r="I102" s="463" t="s">
        <v>8</v>
      </c>
      <c r="J102" s="465" t="s">
        <v>100</v>
      </c>
      <c r="K102" s="30"/>
      <c r="L102" s="409"/>
    </row>
    <row r="103" spans="2:12" ht="38.4" customHeight="1" x14ac:dyDescent="0.2">
      <c r="B103" s="493"/>
      <c r="C103" s="491"/>
      <c r="D103" s="433" t="s">
        <v>284</v>
      </c>
      <c r="E103" s="413"/>
      <c r="F103" s="413"/>
      <c r="G103" s="428">
        <v>1</v>
      </c>
      <c r="H103" s="468"/>
      <c r="I103" s="464"/>
      <c r="J103" s="466"/>
      <c r="K103" s="30"/>
    </row>
    <row r="104" spans="2:12" ht="25.5" customHeight="1" thickBot="1" x14ac:dyDescent="0.25">
      <c r="B104" s="77"/>
      <c r="C104" s="133"/>
      <c r="D104" s="134"/>
      <c r="E104" s="470" t="s">
        <v>12</v>
      </c>
      <c r="F104" s="470"/>
      <c r="G104" s="125">
        <f>SUM(G93,G94,G97,G98,G99,G100,G101,G102)</f>
        <v>16</v>
      </c>
      <c r="H104" s="266">
        <f>SUM(H93:H103)</f>
        <v>0</v>
      </c>
      <c r="I104" s="267" t="s">
        <v>8</v>
      </c>
      <c r="J104" s="268" t="s">
        <v>72</v>
      </c>
      <c r="K104" s="30"/>
    </row>
    <row r="105" spans="2:12" ht="25.5" customHeight="1" x14ac:dyDescent="0.2">
      <c r="B105" s="135"/>
      <c r="C105" s="121"/>
      <c r="D105" s="121"/>
      <c r="E105" s="89"/>
      <c r="F105" s="89"/>
      <c r="G105" s="136"/>
      <c r="H105" s="137"/>
      <c r="I105" s="138"/>
      <c r="J105" s="30"/>
      <c r="K105" s="30"/>
    </row>
    <row r="106" spans="2:12" ht="19.8" thickBot="1" x14ac:dyDescent="0.25">
      <c r="B106" s="85" t="s">
        <v>87</v>
      </c>
      <c r="C106" s="139"/>
      <c r="D106" s="13"/>
      <c r="E106" s="82"/>
      <c r="F106" s="140"/>
      <c r="G106" s="7"/>
      <c r="J106" s="70"/>
      <c r="K106" s="70"/>
    </row>
    <row r="107" spans="2:12" ht="31.5" customHeight="1" thickBot="1" x14ac:dyDescent="0.25">
      <c r="B107" s="141"/>
      <c r="C107" s="142"/>
      <c r="D107" s="142"/>
      <c r="E107" s="471" t="s">
        <v>9</v>
      </c>
      <c r="F107" s="472"/>
      <c r="G107" s="273">
        <f>SUM(G41,G68,G88,G104)</f>
        <v>100</v>
      </c>
      <c r="H107" s="181">
        <f>H41+H68+H88+H104</f>
        <v>0</v>
      </c>
      <c r="I107" s="143" t="s">
        <v>8</v>
      </c>
      <c r="J107" s="114" t="s">
        <v>62</v>
      </c>
      <c r="K107" s="30"/>
    </row>
    <row r="108" spans="2:12" ht="31.5" customHeight="1" x14ac:dyDescent="0.2">
      <c r="B108" s="473" t="s">
        <v>113</v>
      </c>
      <c r="C108" s="473"/>
      <c r="D108" s="473"/>
      <c r="E108" s="473"/>
      <c r="F108" s="473"/>
      <c r="G108" s="473"/>
      <c r="H108" s="473"/>
      <c r="I108" s="473"/>
      <c r="J108" s="473"/>
      <c r="K108" s="30"/>
    </row>
    <row r="109" spans="2:12" ht="31.5" customHeight="1" x14ac:dyDescent="0.2">
      <c r="B109" s="474"/>
      <c r="C109" s="474"/>
      <c r="D109" s="474"/>
      <c r="E109" s="474"/>
      <c r="F109" s="474"/>
      <c r="G109" s="474"/>
      <c r="H109" s="474"/>
      <c r="I109" s="474"/>
      <c r="J109" s="474"/>
      <c r="K109" s="30"/>
    </row>
    <row r="110" spans="2:12" ht="21" customHeight="1" x14ac:dyDescent="0.2">
      <c r="B110" s="144"/>
      <c r="C110" s="139"/>
      <c r="D110" s="13"/>
      <c r="E110" s="82"/>
      <c r="F110" s="140"/>
      <c r="G110" s="7"/>
      <c r="J110" s="70"/>
      <c r="K110" s="70"/>
    </row>
    <row r="111" spans="2:12" ht="28.5" customHeight="1" x14ac:dyDescent="0.2">
      <c r="B111" s="1"/>
      <c r="C111" s="150"/>
      <c r="D111" s="150"/>
      <c r="E111" s="150"/>
      <c r="F111" s="150"/>
      <c r="G111" s="150"/>
      <c r="H111" s="150"/>
      <c r="I111" s="150"/>
      <c r="J111" s="163" t="s">
        <v>15</v>
      </c>
      <c r="K111" s="145"/>
    </row>
    <row r="112" spans="2:12" ht="22.5" customHeight="1" thickBot="1" x14ac:dyDescent="0.25">
      <c r="B112" s="487" t="s">
        <v>16</v>
      </c>
      <c r="C112" s="487"/>
      <c r="D112" s="487"/>
      <c r="E112" s="487"/>
      <c r="F112" s="487"/>
      <c r="G112" s="487"/>
      <c r="H112" s="487"/>
      <c r="I112" s="487"/>
      <c r="J112" s="487"/>
      <c r="K112" s="255"/>
    </row>
    <row r="113" spans="1:17" ht="21" customHeight="1" x14ac:dyDescent="0.2">
      <c r="B113" s="481" t="s">
        <v>24</v>
      </c>
      <c r="C113" s="482"/>
      <c r="D113" s="482"/>
      <c r="E113" s="482"/>
      <c r="F113" s="482"/>
      <c r="G113" s="482"/>
      <c r="H113" s="482"/>
      <c r="I113" s="482"/>
      <c r="J113" s="483"/>
      <c r="K113" s="262"/>
    </row>
    <row r="114" spans="1:17" s="259" customFormat="1" ht="75" customHeight="1" x14ac:dyDescent="0.2">
      <c r="A114" s="1"/>
      <c r="B114" s="475" t="s">
        <v>31</v>
      </c>
      <c r="C114" s="476"/>
      <c r="D114" s="476"/>
      <c r="E114" s="476"/>
      <c r="F114" s="476"/>
      <c r="G114" s="476"/>
      <c r="H114" s="476"/>
      <c r="I114" s="476"/>
      <c r="J114" s="477"/>
      <c r="K114" s="250"/>
      <c r="M114" s="1"/>
      <c r="N114" s="1"/>
      <c r="O114" s="1"/>
      <c r="P114" s="1"/>
      <c r="Q114" s="1"/>
    </row>
    <row r="115" spans="1:17" s="259" customFormat="1" ht="75" customHeight="1" x14ac:dyDescent="0.2">
      <c r="A115" s="1"/>
      <c r="B115" s="475" t="s">
        <v>110</v>
      </c>
      <c r="C115" s="476"/>
      <c r="D115" s="476"/>
      <c r="E115" s="476"/>
      <c r="F115" s="476"/>
      <c r="G115" s="476"/>
      <c r="H115" s="476"/>
      <c r="I115" s="476"/>
      <c r="J115" s="477"/>
      <c r="K115" s="250"/>
      <c r="M115" s="1"/>
      <c r="N115" s="1"/>
      <c r="O115" s="1"/>
      <c r="P115" s="1"/>
      <c r="Q115" s="1"/>
    </row>
    <row r="116" spans="1:17" s="259" customFormat="1" ht="75" customHeight="1" x14ac:dyDescent="0.2">
      <c r="A116" s="1"/>
      <c r="B116" s="475" t="s">
        <v>111</v>
      </c>
      <c r="C116" s="476"/>
      <c r="D116" s="476"/>
      <c r="E116" s="476"/>
      <c r="F116" s="476"/>
      <c r="G116" s="476"/>
      <c r="H116" s="476"/>
      <c r="I116" s="476"/>
      <c r="J116" s="477"/>
      <c r="K116" s="250"/>
      <c r="M116" s="1"/>
      <c r="N116" s="1"/>
      <c r="O116" s="1"/>
      <c r="P116" s="1"/>
      <c r="Q116" s="1"/>
    </row>
    <row r="117" spans="1:17" s="259" customFormat="1" ht="75" customHeight="1" thickBot="1" x14ac:dyDescent="0.25">
      <c r="A117" s="1"/>
      <c r="B117" s="478" t="s">
        <v>112</v>
      </c>
      <c r="C117" s="479"/>
      <c r="D117" s="479"/>
      <c r="E117" s="479"/>
      <c r="F117" s="479"/>
      <c r="G117" s="479"/>
      <c r="H117" s="479"/>
      <c r="I117" s="479"/>
      <c r="J117" s="480"/>
      <c r="K117" s="250"/>
      <c r="M117" s="1"/>
      <c r="N117" s="1"/>
      <c r="O117" s="1"/>
      <c r="P117" s="1"/>
      <c r="Q117" s="1"/>
    </row>
    <row r="118" spans="1:17" s="259" customFormat="1" ht="22.5" customHeight="1" x14ac:dyDescent="0.2">
      <c r="A118" s="1"/>
      <c r="B118" s="481" t="s">
        <v>25</v>
      </c>
      <c r="C118" s="482"/>
      <c r="D118" s="482"/>
      <c r="E118" s="482"/>
      <c r="F118" s="482"/>
      <c r="G118" s="482"/>
      <c r="H118" s="482"/>
      <c r="I118" s="482"/>
      <c r="J118" s="483"/>
      <c r="K118" s="262"/>
      <c r="M118" s="1"/>
      <c r="N118" s="1"/>
      <c r="O118" s="1"/>
      <c r="P118" s="1"/>
      <c r="Q118" s="1"/>
    </row>
    <row r="119" spans="1:17" s="259" customFormat="1" ht="250.5" customHeight="1" thickBot="1" x14ac:dyDescent="0.25">
      <c r="A119" s="1"/>
      <c r="B119" s="484"/>
      <c r="C119" s="485"/>
      <c r="D119" s="485"/>
      <c r="E119" s="485"/>
      <c r="F119" s="485"/>
      <c r="G119" s="485"/>
      <c r="H119" s="485"/>
      <c r="I119" s="485"/>
      <c r="J119" s="486"/>
      <c r="K119" s="260"/>
      <c r="M119" s="1"/>
      <c r="N119" s="1"/>
      <c r="O119" s="1"/>
      <c r="P119" s="1"/>
      <c r="Q119" s="1"/>
    </row>
    <row r="120" spans="1:17" s="259" customFormat="1" ht="20.25" customHeight="1" x14ac:dyDescent="0.2">
      <c r="A120" s="1"/>
      <c r="B120" s="481" t="s">
        <v>26</v>
      </c>
      <c r="C120" s="482"/>
      <c r="D120" s="482"/>
      <c r="E120" s="482"/>
      <c r="F120" s="482"/>
      <c r="G120" s="482"/>
      <c r="H120" s="482"/>
      <c r="I120" s="482"/>
      <c r="J120" s="483"/>
      <c r="K120" s="262"/>
      <c r="M120" s="1"/>
      <c r="N120" s="1"/>
      <c r="O120" s="1"/>
      <c r="P120" s="1"/>
      <c r="Q120" s="1"/>
    </row>
    <row r="121" spans="1:17" s="259" customFormat="1" ht="261.75" customHeight="1" thickBot="1" x14ac:dyDescent="0.25">
      <c r="A121" s="1"/>
      <c r="B121" s="484"/>
      <c r="C121" s="485"/>
      <c r="D121" s="485"/>
      <c r="E121" s="485"/>
      <c r="F121" s="485"/>
      <c r="G121" s="485"/>
      <c r="H121" s="485"/>
      <c r="I121" s="485"/>
      <c r="J121" s="486"/>
      <c r="K121" s="260"/>
      <c r="M121" s="1"/>
      <c r="N121" s="1"/>
      <c r="O121" s="1"/>
      <c r="P121" s="1"/>
      <c r="Q121" s="1"/>
    </row>
    <row r="122" spans="1:17" s="259" customFormat="1" ht="22.2" customHeight="1" x14ac:dyDescent="0.2">
      <c r="A122" s="1"/>
      <c r="B122" s="469" t="s">
        <v>93</v>
      </c>
      <c r="C122" s="469"/>
      <c r="D122" s="469"/>
      <c r="E122" s="469"/>
      <c r="F122" s="469"/>
      <c r="G122" s="469"/>
      <c r="H122" s="469"/>
      <c r="I122" s="469"/>
      <c r="J122" s="469"/>
      <c r="K122" s="37"/>
      <c r="M122" s="1"/>
      <c r="N122" s="1"/>
      <c r="O122" s="1"/>
      <c r="P122" s="1"/>
      <c r="Q122" s="1"/>
    </row>
  </sheetData>
  <mergeCells count="160">
    <mergeCell ref="B34:B35"/>
    <mergeCell ref="C34:C35"/>
    <mergeCell ref="E34:F35"/>
    <mergeCell ref="H34:H35"/>
    <mergeCell ref="E36:F36"/>
    <mergeCell ref="C97:C98"/>
    <mergeCell ref="B97:B98"/>
    <mergeCell ref="E97:F97"/>
    <mergeCell ref="E98:F98"/>
    <mergeCell ref="H94:H96"/>
    <mergeCell ref="B92:C92"/>
    <mergeCell ref="B93:B96"/>
    <mergeCell ref="C93:C96"/>
    <mergeCell ref="E61:F61"/>
    <mergeCell ref="E67:F67"/>
    <mergeCell ref="B72:C72"/>
    <mergeCell ref="B45:C45"/>
    <mergeCell ref="E86:F86"/>
    <mergeCell ref="E87:F87"/>
    <mergeCell ref="E79:F79"/>
    <mergeCell ref="E80:F80"/>
    <mergeCell ref="E81:F81"/>
    <mergeCell ref="E82:F82"/>
    <mergeCell ref="B81:B82"/>
    <mergeCell ref="I34:I35"/>
    <mergeCell ref="J34:J35"/>
    <mergeCell ref="D38:F38"/>
    <mergeCell ref="E39:F39"/>
    <mergeCell ref="E65:F65"/>
    <mergeCell ref="B4:C4"/>
    <mergeCell ref="G5:J5"/>
    <mergeCell ref="G6:J6"/>
    <mergeCell ref="G7:J7"/>
    <mergeCell ref="B8:J8"/>
    <mergeCell ref="B12:C12"/>
    <mergeCell ref="E12:F12"/>
    <mergeCell ref="H12:I12"/>
    <mergeCell ref="B17:J17"/>
    <mergeCell ref="B14:B16"/>
    <mergeCell ref="C14:C16"/>
    <mergeCell ref="D14:D16"/>
    <mergeCell ref="E14:F14"/>
    <mergeCell ref="E15:F15"/>
    <mergeCell ref="E16:F16"/>
    <mergeCell ref="G21:G24"/>
    <mergeCell ref="H21:H25"/>
    <mergeCell ref="I21:I25"/>
    <mergeCell ref="J21:J25"/>
    <mergeCell ref="L21:L25"/>
    <mergeCell ref="B26:B28"/>
    <mergeCell ref="C26:C28"/>
    <mergeCell ref="E26:F26"/>
    <mergeCell ref="E27:F27"/>
    <mergeCell ref="H27:H28"/>
    <mergeCell ref="I27:I28"/>
    <mergeCell ref="J27:J28"/>
    <mergeCell ref="L27:L28"/>
    <mergeCell ref="B20:B25"/>
    <mergeCell ref="C20:C25"/>
    <mergeCell ref="E20:F20"/>
    <mergeCell ref="D21:D24"/>
    <mergeCell ref="E29:F29"/>
    <mergeCell ref="E30:F30"/>
    <mergeCell ref="B29:B32"/>
    <mergeCell ref="C29:C32"/>
    <mergeCell ref="E31:E32"/>
    <mergeCell ref="H31:H32"/>
    <mergeCell ref="I31:I32"/>
    <mergeCell ref="J31:J32"/>
    <mergeCell ref="E33:F33"/>
    <mergeCell ref="L74:L75"/>
    <mergeCell ref="L76:L77"/>
    <mergeCell ref="B47:B48"/>
    <mergeCell ref="C47:C48"/>
    <mergeCell ref="D47:D48"/>
    <mergeCell ref="E47:F47"/>
    <mergeCell ref="H47:H48"/>
    <mergeCell ref="I47:I48"/>
    <mergeCell ref="J47:J48"/>
    <mergeCell ref="E48:F48"/>
    <mergeCell ref="J74:J75"/>
    <mergeCell ref="I76:I77"/>
    <mergeCell ref="J76:J77"/>
    <mergeCell ref="B53:B55"/>
    <mergeCell ref="C53:C55"/>
    <mergeCell ref="B50:B52"/>
    <mergeCell ref="C50:C52"/>
    <mergeCell ref="D54:D55"/>
    <mergeCell ref="C74:C75"/>
    <mergeCell ref="D74:D75"/>
    <mergeCell ref="B74:B75"/>
    <mergeCell ref="B76:B77"/>
    <mergeCell ref="C76:C77"/>
    <mergeCell ref="D76:D77"/>
    <mergeCell ref="L38:L39"/>
    <mergeCell ref="E40:F40"/>
    <mergeCell ref="E41:F41"/>
    <mergeCell ref="G54:G55"/>
    <mergeCell ref="E72:F72"/>
    <mergeCell ref="E63:F63"/>
    <mergeCell ref="E57:F57"/>
    <mergeCell ref="E58:F58"/>
    <mergeCell ref="E60:F60"/>
    <mergeCell ref="E59:F59"/>
    <mergeCell ref="E52:F52"/>
    <mergeCell ref="L53:L55"/>
    <mergeCell ref="H53:H55"/>
    <mergeCell ref="I53:I55"/>
    <mergeCell ref="E50:F50"/>
    <mergeCell ref="E51:F51"/>
    <mergeCell ref="J53:J55"/>
    <mergeCell ref="E45:F45"/>
    <mergeCell ref="H45:I45"/>
    <mergeCell ref="C81:C82"/>
    <mergeCell ref="H72:I72"/>
    <mergeCell ref="B66:B67"/>
    <mergeCell ref="C66:C67"/>
    <mergeCell ref="D66:D67"/>
    <mergeCell ref="E66:F66"/>
    <mergeCell ref="J94:J96"/>
    <mergeCell ref="E99:F99"/>
    <mergeCell ref="E100:F100"/>
    <mergeCell ref="I74:I75"/>
    <mergeCell ref="E101:F101"/>
    <mergeCell ref="E92:F92"/>
    <mergeCell ref="E74:F75"/>
    <mergeCell ref="G74:G75"/>
    <mergeCell ref="H74:H75"/>
    <mergeCell ref="E93:F93"/>
    <mergeCell ref="E88:F88"/>
    <mergeCell ref="E85:F85"/>
    <mergeCell ref="E84:F84"/>
    <mergeCell ref="E78:F78"/>
    <mergeCell ref="H92:I92"/>
    <mergeCell ref="E94:F94"/>
    <mergeCell ref="E76:F77"/>
    <mergeCell ref="G76:G77"/>
    <mergeCell ref="H76:H77"/>
    <mergeCell ref="I94:I96"/>
    <mergeCell ref="E96:F96"/>
    <mergeCell ref="I102:I103"/>
    <mergeCell ref="J102:J103"/>
    <mergeCell ref="H102:H103"/>
    <mergeCell ref="B122:J122"/>
    <mergeCell ref="E104:F104"/>
    <mergeCell ref="E107:F107"/>
    <mergeCell ref="B108:J109"/>
    <mergeCell ref="B115:J115"/>
    <mergeCell ref="B116:J116"/>
    <mergeCell ref="B114:J114"/>
    <mergeCell ref="B117:J117"/>
    <mergeCell ref="B118:J118"/>
    <mergeCell ref="B119:J119"/>
    <mergeCell ref="B120:J120"/>
    <mergeCell ref="B121:J121"/>
    <mergeCell ref="B113:J113"/>
    <mergeCell ref="B112:J112"/>
    <mergeCell ref="E102:F102"/>
    <mergeCell ref="C102:C103"/>
    <mergeCell ref="B102:B103"/>
  </mergeCells>
  <phoneticPr fontId="2"/>
  <dataValidations count="6">
    <dataValidation type="list" allowBlank="1" showInputMessage="1" showErrorMessage="1" sqref="H14:H16 H20 H26 H29 H99:H101 H38:H40 H50:H52 H57:H58 H63 H97 H74:H78 H80 H85:H87 H93 H65:H66 H36">
      <formula1>"0,2"</formula1>
    </dataValidation>
    <dataValidation type="list" allowBlank="1" showInputMessage="1" showErrorMessage="1" sqref="H21:H25 H27:H28 H102:H103 H31:H32 H34:H35">
      <formula1>"0,1,2"</formula1>
    </dataValidation>
    <dataValidation type="list" allowBlank="1" showInputMessage="1" showErrorMessage="1" sqref="H94:H96">
      <formula1>"0,1,2,3"</formula1>
    </dataValidation>
    <dataValidation type="list" allowBlank="1" showInputMessage="1" showErrorMessage="1" sqref="H33 H81:H82 H98 H67 H30">
      <formula1>"0,1"</formula1>
    </dataValidation>
    <dataValidation type="list" allowBlank="1" showInputMessage="1" showErrorMessage="1" sqref="H47:H48 H53:H55">
      <formula1>"0,2,3"</formula1>
    </dataValidation>
    <dataValidation type="list" allowBlank="1" showInputMessage="1" showErrorMessage="1" sqref="H59:H61 H79 H84">
      <formula1>"0,3"</formula1>
    </dataValidation>
  </dataValidations>
  <printOptions horizontalCentered="1"/>
  <pageMargins left="0.39370078740157483" right="0.19685039370078741" top="0.39370078740157483" bottom="0.39370078740157483" header="0" footer="0"/>
  <pageSetup paperSize="9" scale="64" fitToHeight="0" orientation="portrait" copies="2" r:id="rId1"/>
  <headerFooter alignWithMargins="0"/>
  <rowBreaks count="5" manualBreakCount="5">
    <brk id="28" max="10" man="1"/>
    <brk id="48" max="10" man="1"/>
    <brk id="69" max="10" man="1"/>
    <brk id="89" max="10" man="1"/>
    <brk id="11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
  <sheetViews>
    <sheetView topLeftCell="A19" zoomScaleNormal="100" zoomScaleSheetLayoutView="84" workbookViewId="0">
      <selection activeCell="D25" sqref="D25"/>
    </sheetView>
  </sheetViews>
  <sheetFormatPr defaultColWidth="9" defaultRowHeight="5.7" customHeight="1" x14ac:dyDescent="0.2"/>
  <cols>
    <col min="1" max="1" width="4.109375" style="191" customWidth="1"/>
    <col min="2" max="2" width="46" style="192" customWidth="1"/>
    <col min="3" max="3" width="18.33203125" style="184" bestFit="1" customWidth="1"/>
    <col min="4" max="4" width="5.109375" style="193" customWidth="1"/>
    <col min="5" max="5" width="3.44140625" style="194" bestFit="1" customWidth="1"/>
    <col min="6" max="6" width="19.77734375" style="195" customWidth="1"/>
    <col min="7" max="16384" width="9" style="184"/>
  </cols>
  <sheetData>
    <row r="1" spans="1:6" ht="16.2" x14ac:dyDescent="0.2">
      <c r="A1" s="293"/>
      <c r="B1" s="294"/>
      <c r="C1" s="196"/>
      <c r="D1" s="295"/>
      <c r="E1" s="295"/>
      <c r="F1" s="295"/>
    </row>
    <row r="2" spans="1:6" ht="19.5" customHeight="1" x14ac:dyDescent="0.2">
      <c r="A2" s="653" t="s">
        <v>285</v>
      </c>
      <c r="B2" s="653"/>
      <c r="C2" s="653"/>
      <c r="D2" s="653"/>
      <c r="E2" s="653"/>
      <c r="F2" s="653"/>
    </row>
    <row r="3" spans="1:6" ht="15" thickBot="1" x14ac:dyDescent="0.25">
      <c r="A3" s="296" t="s">
        <v>147</v>
      </c>
      <c r="B3" s="294"/>
      <c r="C3" s="185"/>
      <c r="D3" s="185"/>
      <c r="E3" s="185"/>
      <c r="F3" s="185"/>
    </row>
    <row r="4" spans="1:6" ht="18.75" customHeight="1" thickTop="1" thickBot="1" x14ac:dyDescent="0.25">
      <c r="A4" s="185"/>
      <c r="B4" s="297" t="s">
        <v>123</v>
      </c>
      <c r="C4" s="654">
        <f>'自主保安活動チェックシート入力用 '!G5</f>
        <v>0</v>
      </c>
      <c r="D4" s="655"/>
      <c r="E4" s="655"/>
      <c r="F4" s="656"/>
    </row>
    <row r="5" spans="1:6" ht="18.75" customHeight="1" thickTop="1" thickBot="1" x14ac:dyDescent="0.25">
      <c r="A5" s="185"/>
      <c r="B5" s="297" t="s">
        <v>124</v>
      </c>
      <c r="C5" s="654">
        <f>'自主保安活動チェックシート入力用 '!G6</f>
        <v>0</v>
      </c>
      <c r="D5" s="655"/>
      <c r="E5" s="655"/>
      <c r="F5" s="656"/>
    </row>
    <row r="6" spans="1:6" ht="21" customHeight="1" thickTop="1" thickBot="1" x14ac:dyDescent="0.25">
      <c r="A6" s="185"/>
      <c r="B6" s="186" t="s">
        <v>125</v>
      </c>
      <c r="C6" s="654">
        <f>'自主保安活動チェックシート入力用 '!G7</f>
        <v>0</v>
      </c>
      <c r="D6" s="655"/>
      <c r="E6" s="655"/>
      <c r="F6" s="656"/>
    </row>
    <row r="7" spans="1:6" ht="17.399999999999999" thickTop="1" thickBot="1" x14ac:dyDescent="0.25">
      <c r="A7" s="298" t="s">
        <v>0</v>
      </c>
      <c r="B7" s="294"/>
      <c r="C7" s="185"/>
      <c r="D7" s="299"/>
      <c r="E7" s="300"/>
      <c r="F7" s="301"/>
    </row>
    <row r="8" spans="1:6" s="187" customFormat="1" ht="15" thickBot="1" x14ac:dyDescent="0.25">
      <c r="A8" s="651" t="s">
        <v>17</v>
      </c>
      <c r="B8" s="652"/>
      <c r="C8" s="302"/>
      <c r="D8" s="657" t="s">
        <v>7</v>
      </c>
      <c r="E8" s="657"/>
      <c r="F8" s="303" t="s">
        <v>3</v>
      </c>
    </row>
    <row r="9" spans="1:6" s="187" customFormat="1" ht="15" thickBot="1" x14ac:dyDescent="0.25">
      <c r="A9" s="304" t="s">
        <v>45</v>
      </c>
      <c r="B9" s="305"/>
      <c r="C9" s="306"/>
      <c r="D9" s="307"/>
      <c r="E9" s="308"/>
      <c r="F9" s="309"/>
    </row>
    <row r="10" spans="1:6" s="188" customFormat="1" ht="15.6" thickTop="1" thickBot="1" x14ac:dyDescent="0.25">
      <c r="A10" s="658" t="s">
        <v>46</v>
      </c>
      <c r="B10" s="661" t="s">
        <v>57</v>
      </c>
      <c r="C10" s="310" t="s">
        <v>126</v>
      </c>
      <c r="D10" s="311">
        <f>'自主保安活動チェックシート入力用 '!H14</f>
        <v>0</v>
      </c>
      <c r="E10" s="312" t="s">
        <v>8</v>
      </c>
      <c r="F10" s="313" t="s">
        <v>127</v>
      </c>
    </row>
    <row r="11" spans="1:6" s="188" customFormat="1" ht="15.6" thickTop="1" thickBot="1" x14ac:dyDescent="0.25">
      <c r="A11" s="659"/>
      <c r="B11" s="662"/>
      <c r="C11" s="314" t="s">
        <v>128</v>
      </c>
      <c r="D11" s="311">
        <f>'自主保安活動チェックシート入力用 '!H15</f>
        <v>0</v>
      </c>
      <c r="E11" s="315" t="s">
        <v>8</v>
      </c>
      <c r="F11" s="316" t="s">
        <v>129</v>
      </c>
    </row>
    <row r="12" spans="1:6" s="188" customFormat="1" ht="15.6" thickTop="1" thickBot="1" x14ac:dyDescent="0.25">
      <c r="A12" s="660"/>
      <c r="B12" s="663"/>
      <c r="C12" s="317" t="s">
        <v>130</v>
      </c>
      <c r="D12" s="311">
        <f>'自主保安活動チェックシート入力用 '!H16</f>
        <v>0</v>
      </c>
      <c r="E12" s="318" t="s">
        <v>8</v>
      </c>
      <c r="F12" s="319" t="s">
        <v>129</v>
      </c>
    </row>
    <row r="13" spans="1:6" s="189" customFormat="1" ht="15" customHeight="1" thickBot="1" x14ac:dyDescent="0.25">
      <c r="A13" s="304" t="s">
        <v>89</v>
      </c>
      <c r="B13" s="305"/>
      <c r="C13" s="306"/>
      <c r="D13" s="320"/>
      <c r="E13" s="308"/>
      <c r="F13" s="309"/>
    </row>
    <row r="14" spans="1:6" s="189" customFormat="1" ht="15.6" thickTop="1" thickBot="1" x14ac:dyDescent="0.25">
      <c r="A14" s="664" t="s">
        <v>46</v>
      </c>
      <c r="B14" s="666" t="s">
        <v>68</v>
      </c>
      <c r="C14" s="321" t="s">
        <v>131</v>
      </c>
      <c r="D14" s="311">
        <f>'自主保安活動チェックシート入力用 '!H20</f>
        <v>0</v>
      </c>
      <c r="E14" s="322" t="s">
        <v>8</v>
      </c>
      <c r="F14" s="313" t="s">
        <v>127</v>
      </c>
    </row>
    <row r="15" spans="1:6" s="189" customFormat="1" ht="15.6" thickTop="1" thickBot="1" x14ac:dyDescent="0.25">
      <c r="A15" s="665"/>
      <c r="B15" s="667"/>
      <c r="C15" s="323" t="s">
        <v>44</v>
      </c>
      <c r="D15" s="311">
        <f>'自主保安活動チェックシート入力用 '!H21</f>
        <v>0</v>
      </c>
      <c r="E15" s="324" t="s">
        <v>8</v>
      </c>
      <c r="F15" s="325" t="s">
        <v>132</v>
      </c>
    </row>
    <row r="16" spans="1:6" s="189" customFormat="1" ht="15.6" thickTop="1" thickBot="1" x14ac:dyDescent="0.25">
      <c r="A16" s="658" t="s">
        <v>47</v>
      </c>
      <c r="B16" s="666" t="s">
        <v>52</v>
      </c>
      <c r="C16" s="321" t="s">
        <v>131</v>
      </c>
      <c r="D16" s="311">
        <f>'自主保安活動チェックシート入力用 '!H26</f>
        <v>0</v>
      </c>
      <c r="E16" s="322" t="s">
        <v>8</v>
      </c>
      <c r="F16" s="313" t="s">
        <v>127</v>
      </c>
    </row>
    <row r="17" spans="1:6" s="189" customFormat="1" ht="15.6" thickTop="1" thickBot="1" x14ac:dyDescent="0.25">
      <c r="A17" s="659"/>
      <c r="B17" s="667"/>
      <c r="C17" s="323" t="s">
        <v>44</v>
      </c>
      <c r="D17" s="311">
        <f>'自主保安活動チェックシート入力用 '!H27</f>
        <v>0</v>
      </c>
      <c r="E17" s="324" t="s">
        <v>8</v>
      </c>
      <c r="F17" s="325" t="s">
        <v>132</v>
      </c>
    </row>
    <row r="18" spans="1:6" s="189" customFormat="1" ht="15.6" thickTop="1" thickBot="1" x14ac:dyDescent="0.25">
      <c r="A18" s="644" t="s">
        <v>49</v>
      </c>
      <c r="B18" s="646" t="s">
        <v>27</v>
      </c>
      <c r="C18" s="321" t="s">
        <v>133</v>
      </c>
      <c r="D18" s="311">
        <f>'自主保安活動チェックシート入力用 '!H29</f>
        <v>0</v>
      </c>
      <c r="E18" s="322" t="s">
        <v>8</v>
      </c>
      <c r="F18" s="313" t="s">
        <v>127</v>
      </c>
    </row>
    <row r="19" spans="1:6" s="189" customFormat="1" ht="15.6" thickTop="1" thickBot="1" x14ac:dyDescent="0.25">
      <c r="A19" s="645"/>
      <c r="B19" s="647"/>
      <c r="C19" s="449" t="s">
        <v>286</v>
      </c>
      <c r="D19" s="311">
        <f>'自主保安活動チェックシート入力用 '!H30</f>
        <v>0</v>
      </c>
      <c r="E19" s="450" t="s">
        <v>8</v>
      </c>
      <c r="F19" s="451" t="s">
        <v>135</v>
      </c>
    </row>
    <row r="20" spans="1:6" s="189" customFormat="1" ht="15.6" thickTop="1" thickBot="1" x14ac:dyDescent="0.25">
      <c r="A20" s="645"/>
      <c r="B20" s="647"/>
      <c r="C20" s="323" t="s">
        <v>287</v>
      </c>
      <c r="D20" s="311">
        <f>'自主保安活動チェックシート入力用 '!H31</f>
        <v>0</v>
      </c>
      <c r="E20" s="324" t="s">
        <v>8</v>
      </c>
      <c r="F20" s="326" t="s">
        <v>132</v>
      </c>
    </row>
    <row r="21" spans="1:6" s="189" customFormat="1" ht="15.6" thickTop="1" thickBot="1" x14ac:dyDescent="0.25">
      <c r="A21" s="327" t="s">
        <v>50</v>
      </c>
      <c r="B21" s="439" t="s">
        <v>30</v>
      </c>
      <c r="C21" s="328"/>
      <c r="D21" s="311">
        <f>'自主保安活動チェックシート入力用 '!H33</f>
        <v>0</v>
      </c>
      <c r="E21" s="329" t="s">
        <v>8</v>
      </c>
      <c r="F21" s="330" t="s">
        <v>135</v>
      </c>
    </row>
    <row r="22" spans="1:6" s="189" customFormat="1" ht="15.6" thickTop="1" thickBot="1" x14ac:dyDescent="0.25">
      <c r="A22" s="327" t="s">
        <v>54</v>
      </c>
      <c r="B22" s="439" t="s">
        <v>55</v>
      </c>
      <c r="C22" s="328"/>
      <c r="D22" s="311">
        <f>'自主保安活動チェックシート入力用 '!H34</f>
        <v>0</v>
      </c>
      <c r="E22" s="329" t="s">
        <v>8</v>
      </c>
      <c r="F22" s="326" t="s">
        <v>132</v>
      </c>
    </row>
    <row r="23" spans="1:6" s="189" customFormat="1" ht="15.6" thickTop="1" thickBot="1" x14ac:dyDescent="0.25">
      <c r="A23" s="442" t="s">
        <v>95</v>
      </c>
      <c r="B23" s="438" t="s">
        <v>85</v>
      </c>
      <c r="C23" s="331"/>
      <c r="D23" s="311">
        <f>'自主保安活動チェックシート入力用 '!H36</f>
        <v>0</v>
      </c>
      <c r="E23" s="332" t="s">
        <v>8</v>
      </c>
      <c r="F23" s="333" t="s">
        <v>129</v>
      </c>
    </row>
    <row r="24" spans="1:6" s="189" customFormat="1" ht="15" thickBot="1" x14ac:dyDescent="0.25">
      <c r="A24" s="304" t="s">
        <v>13</v>
      </c>
      <c r="B24" s="305"/>
      <c r="C24" s="306"/>
      <c r="D24" s="334"/>
      <c r="E24" s="335"/>
      <c r="F24" s="336"/>
    </row>
    <row r="25" spans="1:6" s="189" customFormat="1" ht="15.6" thickTop="1" thickBot="1" x14ac:dyDescent="0.25">
      <c r="A25" s="437" t="s">
        <v>46</v>
      </c>
      <c r="B25" s="337" t="s">
        <v>136</v>
      </c>
      <c r="C25" s="441"/>
      <c r="D25" s="311">
        <f>'自主保安活動チェックシート入力用 '!H38</f>
        <v>0</v>
      </c>
      <c r="E25" s="338" t="s">
        <v>8</v>
      </c>
      <c r="F25" s="339" t="s">
        <v>129</v>
      </c>
    </row>
    <row r="26" spans="1:6" s="189" customFormat="1" ht="15.6" thickTop="1" thickBot="1" x14ac:dyDescent="0.25">
      <c r="A26" s="437" t="s">
        <v>47</v>
      </c>
      <c r="B26" s="337" t="s">
        <v>21</v>
      </c>
      <c r="C26" s="441"/>
      <c r="D26" s="311">
        <f>'自主保安活動チェックシート入力用 '!H39</f>
        <v>0</v>
      </c>
      <c r="E26" s="338" t="s">
        <v>8</v>
      </c>
      <c r="F26" s="339" t="s">
        <v>129</v>
      </c>
    </row>
    <row r="27" spans="1:6" s="189" customFormat="1" ht="15.6" thickTop="1" thickBot="1" x14ac:dyDescent="0.25">
      <c r="A27" s="437" t="s">
        <v>49</v>
      </c>
      <c r="B27" s="337" t="s">
        <v>32</v>
      </c>
      <c r="C27" s="340"/>
      <c r="D27" s="311">
        <f>'自主保安活動チェックシート入力用 '!H40</f>
        <v>0</v>
      </c>
      <c r="E27" s="341" t="s">
        <v>8</v>
      </c>
      <c r="F27" s="339" t="s">
        <v>129</v>
      </c>
    </row>
    <row r="28" spans="1:6" s="189" customFormat="1" ht="15.6" thickTop="1" thickBot="1" x14ac:dyDescent="0.25">
      <c r="A28" s="648" t="s">
        <v>138</v>
      </c>
      <c r="B28" s="649"/>
      <c r="C28" s="650"/>
      <c r="D28" s="311">
        <f>SUM(D10:D12,D14:D23,D25:D27)</f>
        <v>0</v>
      </c>
      <c r="E28" s="342" t="s">
        <v>8</v>
      </c>
      <c r="F28" s="343"/>
    </row>
    <row r="29" spans="1:6" s="189" customFormat="1" ht="16.8" thickBot="1" x14ac:dyDescent="0.25">
      <c r="A29" s="344" t="s">
        <v>1</v>
      </c>
      <c r="B29" s="296"/>
      <c r="C29" s="345"/>
      <c r="D29" s="346"/>
      <c r="E29" s="347"/>
      <c r="F29" s="348"/>
    </row>
    <row r="30" spans="1:6" s="189" customFormat="1" ht="15" thickBot="1" x14ac:dyDescent="0.25">
      <c r="A30" s="651" t="s">
        <v>17</v>
      </c>
      <c r="B30" s="652"/>
      <c r="C30" s="302"/>
      <c r="D30" s="657" t="s">
        <v>7</v>
      </c>
      <c r="E30" s="657"/>
      <c r="F30" s="303" t="s">
        <v>3</v>
      </c>
    </row>
    <row r="31" spans="1:6" s="189" customFormat="1" ht="15" thickBot="1" x14ac:dyDescent="0.25">
      <c r="A31" s="304" t="s">
        <v>200</v>
      </c>
      <c r="B31" s="305"/>
      <c r="C31" s="306"/>
      <c r="D31" s="334"/>
      <c r="E31" s="335"/>
      <c r="F31" s="336"/>
    </row>
    <row r="32" spans="1:6" s="189" customFormat="1" ht="15.6" thickTop="1" thickBot="1" x14ac:dyDescent="0.25">
      <c r="A32" s="349" t="s">
        <v>46</v>
      </c>
      <c r="B32" s="350" t="s">
        <v>201</v>
      </c>
      <c r="C32" s="351"/>
      <c r="D32" s="311">
        <f>'自主保安活動チェックシート入力用 '!H47</f>
        <v>0</v>
      </c>
      <c r="E32" s="352" t="s">
        <v>8</v>
      </c>
      <c r="F32" s="353" t="s">
        <v>80</v>
      </c>
    </row>
    <row r="33" spans="1:6" s="189" customFormat="1" ht="15.6" thickTop="1" thickBot="1" x14ac:dyDescent="0.25">
      <c r="A33" s="304" t="s">
        <v>219</v>
      </c>
      <c r="B33" s="305"/>
      <c r="C33" s="306"/>
      <c r="D33" s="354"/>
      <c r="E33" s="335"/>
      <c r="F33" s="336"/>
    </row>
    <row r="34" spans="1:6" s="189" customFormat="1" ht="15" thickBot="1" x14ac:dyDescent="0.25">
      <c r="A34" s="680" t="s">
        <v>46</v>
      </c>
      <c r="B34" s="681" t="s">
        <v>139</v>
      </c>
      <c r="C34" s="355" t="s">
        <v>140</v>
      </c>
      <c r="D34" s="356">
        <f>'自主保安活動チェックシート入力用 '!H50</f>
        <v>0</v>
      </c>
      <c r="E34" s="357" t="s">
        <v>8</v>
      </c>
      <c r="F34" s="358" t="s">
        <v>129</v>
      </c>
    </row>
    <row r="35" spans="1:6" s="189" customFormat="1" ht="15.6" thickTop="1" thickBot="1" x14ac:dyDescent="0.25">
      <c r="A35" s="680"/>
      <c r="B35" s="681"/>
      <c r="C35" s="359" t="s">
        <v>148</v>
      </c>
      <c r="D35" s="311">
        <f>'自主保安活動チェックシート入力用 '!H51</f>
        <v>0</v>
      </c>
      <c r="E35" s="360" t="s">
        <v>8</v>
      </c>
      <c r="F35" s="361" t="s">
        <v>129</v>
      </c>
    </row>
    <row r="36" spans="1:6" s="189" customFormat="1" ht="15.6" thickTop="1" thickBot="1" x14ac:dyDescent="0.25">
      <c r="A36" s="665"/>
      <c r="B36" s="682"/>
      <c r="C36" s="323" t="s">
        <v>149</v>
      </c>
      <c r="D36" s="311">
        <f>'自主保安活動チェックシート入力用 '!H52</f>
        <v>0</v>
      </c>
      <c r="E36" s="324" t="s">
        <v>8</v>
      </c>
      <c r="F36" s="362" t="s">
        <v>129</v>
      </c>
    </row>
    <row r="37" spans="1:6" s="189" customFormat="1" ht="15" customHeight="1" thickTop="1" thickBot="1" x14ac:dyDescent="0.25">
      <c r="A37" s="440" t="s">
        <v>47</v>
      </c>
      <c r="B37" s="363" t="s">
        <v>288</v>
      </c>
      <c r="C37" s="364"/>
      <c r="D37" s="311">
        <f>'自主保安活動チェックシート入力用 '!H53</f>
        <v>0</v>
      </c>
      <c r="E37" s="338" t="s">
        <v>8</v>
      </c>
      <c r="F37" s="365" t="s">
        <v>80</v>
      </c>
    </row>
    <row r="38" spans="1:6" s="189" customFormat="1" ht="15" thickBot="1" x14ac:dyDescent="0.25">
      <c r="A38" s="304" t="s">
        <v>206</v>
      </c>
      <c r="B38" s="366"/>
      <c r="C38" s="367"/>
      <c r="D38" s="368"/>
      <c r="E38" s="369"/>
      <c r="F38" s="370"/>
    </row>
    <row r="39" spans="1:6" s="189" customFormat="1" ht="15.6" thickTop="1" thickBot="1" x14ac:dyDescent="0.25">
      <c r="A39" s="327" t="s">
        <v>46</v>
      </c>
      <c r="B39" s="670" t="s">
        <v>39</v>
      </c>
      <c r="C39" s="671"/>
      <c r="D39" s="311">
        <f>'自主保安活動チェックシート入力用 '!H57</f>
        <v>0</v>
      </c>
      <c r="E39" s="371" t="s">
        <v>8</v>
      </c>
      <c r="F39" s="372" t="s">
        <v>127</v>
      </c>
    </row>
    <row r="40" spans="1:6" s="189" customFormat="1" ht="16.2" customHeight="1" thickTop="1" thickBot="1" x14ac:dyDescent="0.25">
      <c r="A40" s="327" t="s">
        <v>47</v>
      </c>
      <c r="B40" s="672" t="s">
        <v>289</v>
      </c>
      <c r="C40" s="673"/>
      <c r="D40" s="311">
        <f>'自主保安活動チェックシート入力用 '!H58</f>
        <v>0</v>
      </c>
      <c r="E40" s="371" t="s">
        <v>8</v>
      </c>
      <c r="F40" s="372" t="s">
        <v>127</v>
      </c>
    </row>
    <row r="41" spans="1:6" s="189" customFormat="1" ht="15" customHeight="1" thickTop="1" thickBot="1" x14ac:dyDescent="0.25">
      <c r="A41" s="327" t="s">
        <v>49</v>
      </c>
      <c r="B41" s="668" t="s">
        <v>61</v>
      </c>
      <c r="C41" s="669"/>
      <c r="D41" s="311">
        <f>'自主保安活動チェックシート入力用 '!H59</f>
        <v>0</v>
      </c>
      <c r="E41" s="371" t="s">
        <v>8</v>
      </c>
      <c r="F41" s="372" t="s">
        <v>141</v>
      </c>
    </row>
    <row r="42" spans="1:6" s="189" customFormat="1" ht="15.6" thickTop="1" thickBot="1" x14ac:dyDescent="0.25">
      <c r="A42" s="327" t="s">
        <v>50</v>
      </c>
      <c r="B42" s="668" t="s">
        <v>142</v>
      </c>
      <c r="C42" s="669"/>
      <c r="D42" s="311">
        <f>'自主保安活動チェックシート入力用 '!H60</f>
        <v>0</v>
      </c>
      <c r="E42" s="371" t="s">
        <v>8</v>
      </c>
      <c r="F42" s="372" t="s">
        <v>137</v>
      </c>
    </row>
    <row r="43" spans="1:6" s="189" customFormat="1" ht="15.6" thickTop="1" thickBot="1" x14ac:dyDescent="0.25">
      <c r="A43" s="440" t="s">
        <v>54</v>
      </c>
      <c r="B43" s="674" t="s">
        <v>143</v>
      </c>
      <c r="C43" s="675"/>
      <c r="D43" s="311">
        <f>'自主保安活動チェックシート入力用 '!H61</f>
        <v>0</v>
      </c>
      <c r="E43" s="373" t="s">
        <v>8</v>
      </c>
      <c r="F43" s="374" t="s">
        <v>137</v>
      </c>
    </row>
    <row r="44" spans="1:6" s="187" customFormat="1" ht="15" thickBot="1" x14ac:dyDescent="0.25">
      <c r="A44" s="304" t="s">
        <v>220</v>
      </c>
      <c r="B44" s="375"/>
      <c r="C44" s="376"/>
      <c r="D44" s="377"/>
      <c r="E44" s="369"/>
      <c r="F44" s="370"/>
    </row>
    <row r="45" spans="1:6" s="187" customFormat="1" ht="15.75" customHeight="1" thickTop="1" thickBot="1" x14ac:dyDescent="0.25">
      <c r="A45" s="378" t="s">
        <v>46</v>
      </c>
      <c r="B45" s="379" t="s">
        <v>144</v>
      </c>
      <c r="C45" s="331"/>
      <c r="D45" s="311">
        <f>'自主保安活動チェックシート入力用 '!H63</f>
        <v>0</v>
      </c>
      <c r="E45" s="373" t="s">
        <v>8</v>
      </c>
      <c r="F45" s="353" t="s">
        <v>127</v>
      </c>
    </row>
    <row r="46" spans="1:6" s="187" customFormat="1" ht="15" thickBot="1" x14ac:dyDescent="0.25">
      <c r="A46" s="304" t="s">
        <v>208</v>
      </c>
      <c r="B46" s="305"/>
      <c r="C46" s="380"/>
      <c r="D46" s="334"/>
      <c r="E46" s="335"/>
      <c r="F46" s="336"/>
    </row>
    <row r="47" spans="1:6" s="187" customFormat="1" ht="15.6" thickTop="1" thickBot="1" x14ac:dyDescent="0.25">
      <c r="A47" s="327" t="s">
        <v>46</v>
      </c>
      <c r="B47" s="668" t="s">
        <v>65</v>
      </c>
      <c r="C47" s="669"/>
      <c r="D47" s="311">
        <f>'自主保安活動チェックシート入力用 '!H65</f>
        <v>0</v>
      </c>
      <c r="E47" s="381" t="s">
        <v>8</v>
      </c>
      <c r="F47" s="372" t="s">
        <v>127</v>
      </c>
    </row>
    <row r="48" spans="1:6" s="187" customFormat="1" ht="15.6" thickTop="1" thickBot="1" x14ac:dyDescent="0.25">
      <c r="A48" s="658" t="s">
        <v>47</v>
      </c>
      <c r="B48" s="666" t="s">
        <v>66</v>
      </c>
      <c r="C48" s="452" t="s">
        <v>290</v>
      </c>
      <c r="D48" s="311">
        <f>'自主保安活動チェックシート入力用 '!H66</f>
        <v>0</v>
      </c>
      <c r="E48" s="381" t="s">
        <v>8</v>
      </c>
      <c r="F48" s="372" t="s">
        <v>127</v>
      </c>
    </row>
    <row r="49" spans="1:6" s="189" customFormat="1" ht="15.6" thickTop="1" thickBot="1" x14ac:dyDescent="0.25">
      <c r="A49" s="660"/>
      <c r="B49" s="676"/>
      <c r="C49" s="453" t="s">
        <v>291</v>
      </c>
      <c r="D49" s="311">
        <f>'自主保安活動チェックシート入力用 '!H67</f>
        <v>0</v>
      </c>
      <c r="E49" s="382" t="s">
        <v>8</v>
      </c>
      <c r="F49" s="374" t="s">
        <v>222</v>
      </c>
    </row>
    <row r="50" spans="1:6" s="189" customFormat="1" ht="15.6" thickTop="1" thickBot="1" x14ac:dyDescent="0.25">
      <c r="A50" s="677" t="s">
        <v>138</v>
      </c>
      <c r="B50" s="678"/>
      <c r="C50" s="679"/>
      <c r="D50" s="311">
        <f>SUM(D32,D34:D37,D39:D43,D45,D47:D49)</f>
        <v>0</v>
      </c>
      <c r="E50" s="383" t="s">
        <v>8</v>
      </c>
      <c r="F50" s="384"/>
    </row>
    <row r="51" spans="1:6" s="189" customFormat="1" ht="16.8" thickBot="1" x14ac:dyDescent="0.25">
      <c r="A51" s="344" t="s">
        <v>92</v>
      </c>
      <c r="B51" s="296"/>
      <c r="C51" s="345"/>
      <c r="D51" s="346"/>
      <c r="E51" s="347"/>
      <c r="F51" s="348"/>
    </row>
    <row r="52" spans="1:6" s="189" customFormat="1" ht="15" thickBot="1" x14ac:dyDescent="0.25">
      <c r="A52" s="651" t="s">
        <v>17</v>
      </c>
      <c r="B52" s="652"/>
      <c r="C52" s="302"/>
      <c r="D52" s="657" t="s">
        <v>7</v>
      </c>
      <c r="E52" s="657"/>
      <c r="F52" s="303" t="s">
        <v>3</v>
      </c>
    </row>
    <row r="53" spans="1:6" s="189" customFormat="1" ht="15" thickBot="1" x14ac:dyDescent="0.25">
      <c r="A53" s="304" t="s">
        <v>90</v>
      </c>
      <c r="B53" s="305"/>
      <c r="C53" s="380"/>
      <c r="D53" s="334"/>
      <c r="E53" s="335"/>
      <c r="F53" s="336"/>
    </row>
    <row r="54" spans="1:6" s="189" customFormat="1" ht="15.6" thickTop="1" thickBot="1" x14ac:dyDescent="0.25">
      <c r="A54" s="437" t="s">
        <v>46</v>
      </c>
      <c r="B54" s="668" t="s">
        <v>292</v>
      </c>
      <c r="C54" s="669"/>
      <c r="D54" s="311">
        <f>'自主保安活動チェックシート入力用 '!H74</f>
        <v>0</v>
      </c>
      <c r="E54" s="385" t="s">
        <v>8</v>
      </c>
      <c r="F54" s="365" t="s">
        <v>127</v>
      </c>
    </row>
    <row r="55" spans="1:6" s="189" customFormat="1" ht="15.6" thickTop="1" thickBot="1" x14ac:dyDescent="0.25">
      <c r="A55" s="437" t="s">
        <v>47</v>
      </c>
      <c r="B55" s="668" t="s">
        <v>293</v>
      </c>
      <c r="C55" s="669"/>
      <c r="D55" s="311">
        <f>'自主保安活動チェックシート入力用 '!H76</f>
        <v>0</v>
      </c>
      <c r="E55" s="338" t="s">
        <v>8</v>
      </c>
      <c r="F55" s="365" t="s">
        <v>127</v>
      </c>
    </row>
    <row r="56" spans="1:6" s="189" customFormat="1" ht="15.6" thickTop="1" thickBot="1" x14ac:dyDescent="0.25">
      <c r="A56" s="327" t="s">
        <v>49</v>
      </c>
      <c r="B56" s="668" t="s">
        <v>33</v>
      </c>
      <c r="C56" s="669"/>
      <c r="D56" s="311">
        <f>'自主保安活動チェックシート入力用 '!H78</f>
        <v>0</v>
      </c>
      <c r="E56" s="371" t="s">
        <v>8</v>
      </c>
      <c r="F56" s="372" t="s">
        <v>127</v>
      </c>
    </row>
    <row r="57" spans="1:6" s="189" customFormat="1" ht="15.6" thickTop="1" thickBot="1" x14ac:dyDescent="0.25">
      <c r="A57" s="327" t="s">
        <v>50</v>
      </c>
      <c r="B57" s="668" t="s">
        <v>22</v>
      </c>
      <c r="C57" s="669"/>
      <c r="D57" s="311">
        <f>'自主保安活動チェックシート入力用 '!H79</f>
        <v>0</v>
      </c>
      <c r="E57" s="381" t="s">
        <v>8</v>
      </c>
      <c r="F57" s="386" t="s">
        <v>141</v>
      </c>
    </row>
    <row r="58" spans="1:6" s="189" customFormat="1" ht="15.6" thickTop="1" thickBot="1" x14ac:dyDescent="0.25">
      <c r="A58" s="327" t="s">
        <v>54</v>
      </c>
      <c r="B58" s="668" t="s">
        <v>212</v>
      </c>
      <c r="C58" s="669"/>
      <c r="D58" s="311">
        <f>'自主保安活動チェックシート入力用 '!H80</f>
        <v>0</v>
      </c>
      <c r="E58" s="381" t="s">
        <v>8</v>
      </c>
      <c r="F58" s="372" t="s">
        <v>127</v>
      </c>
    </row>
    <row r="59" spans="1:6" s="189" customFormat="1" ht="15.6" thickTop="1" thickBot="1" x14ac:dyDescent="0.25">
      <c r="A59" s="658" t="s">
        <v>95</v>
      </c>
      <c r="B59" s="661" t="s">
        <v>214</v>
      </c>
      <c r="C59" s="387" t="s">
        <v>294</v>
      </c>
      <c r="D59" s="311">
        <f>'自主保安活動チェックシート入力用 '!H81</f>
        <v>0</v>
      </c>
      <c r="E59" s="388" t="s">
        <v>8</v>
      </c>
      <c r="F59" s="389" t="s">
        <v>135</v>
      </c>
    </row>
    <row r="60" spans="1:6" s="189" customFormat="1" ht="15.6" thickTop="1" thickBot="1" x14ac:dyDescent="0.25">
      <c r="A60" s="660"/>
      <c r="B60" s="683"/>
      <c r="C60" s="359" t="s">
        <v>221</v>
      </c>
      <c r="D60" s="311">
        <f>'自主保安活動チェックシート入力用 '!H82</f>
        <v>0</v>
      </c>
      <c r="E60" s="382" t="s">
        <v>8</v>
      </c>
      <c r="F60" s="374" t="s">
        <v>222</v>
      </c>
    </row>
    <row r="61" spans="1:6" s="189" customFormat="1" ht="15" thickBot="1" x14ac:dyDescent="0.25">
      <c r="A61" s="304" t="s">
        <v>14</v>
      </c>
      <c r="B61" s="305"/>
      <c r="C61" s="390"/>
      <c r="D61" s="334"/>
      <c r="E61" s="335"/>
      <c r="F61" s="336"/>
    </row>
    <row r="62" spans="1:6" s="189" customFormat="1" ht="16.5" customHeight="1" thickTop="1" thickBot="1" x14ac:dyDescent="0.25">
      <c r="A62" s="327" t="s">
        <v>46</v>
      </c>
      <c r="B62" s="668" t="s">
        <v>23</v>
      </c>
      <c r="C62" s="669"/>
      <c r="D62" s="311">
        <f>'自主保安活動チェックシート入力用 '!H84</f>
        <v>0</v>
      </c>
      <c r="E62" s="371" t="s">
        <v>8</v>
      </c>
      <c r="F62" s="372" t="s">
        <v>137</v>
      </c>
    </row>
    <row r="63" spans="1:6" s="189" customFormat="1" ht="15.6" thickTop="1" thickBot="1" x14ac:dyDescent="0.25">
      <c r="A63" s="327" t="s">
        <v>47</v>
      </c>
      <c r="B63" s="668" t="s">
        <v>29</v>
      </c>
      <c r="C63" s="669"/>
      <c r="D63" s="311">
        <f>'自主保安活動チェックシート入力用 '!H85</f>
        <v>0</v>
      </c>
      <c r="E63" s="371" t="s">
        <v>8</v>
      </c>
      <c r="F63" s="372" t="s">
        <v>127</v>
      </c>
    </row>
    <row r="64" spans="1:6" s="189" customFormat="1" ht="15.6" thickTop="1" thickBot="1" x14ac:dyDescent="0.25">
      <c r="A64" s="327" t="s">
        <v>49</v>
      </c>
      <c r="B64" s="668" t="s">
        <v>270</v>
      </c>
      <c r="C64" s="669"/>
      <c r="D64" s="311">
        <f>'自主保安活動チェックシート入力用 '!H86</f>
        <v>0</v>
      </c>
      <c r="E64" s="381" t="s">
        <v>8</v>
      </c>
      <c r="F64" s="372" t="s">
        <v>127</v>
      </c>
    </row>
    <row r="65" spans="1:6" s="189" customFormat="1" ht="15.6" thickTop="1" thickBot="1" x14ac:dyDescent="0.25">
      <c r="A65" s="436" t="s">
        <v>50</v>
      </c>
      <c r="B65" s="674" t="s">
        <v>145</v>
      </c>
      <c r="C65" s="675"/>
      <c r="D65" s="311">
        <f>'自主保安活動チェックシート入力用 '!H87</f>
        <v>0</v>
      </c>
      <c r="E65" s="381" t="s">
        <v>8</v>
      </c>
      <c r="F65" s="372" t="s">
        <v>127</v>
      </c>
    </row>
    <row r="66" spans="1:6" s="11" customFormat="1" ht="15.6" thickTop="1" thickBot="1" x14ac:dyDescent="0.25">
      <c r="A66" s="648" t="s">
        <v>138</v>
      </c>
      <c r="B66" s="649"/>
      <c r="C66" s="650"/>
      <c r="D66" s="311">
        <f>SUM(D54:D60,D62:D65)</f>
        <v>0</v>
      </c>
      <c r="E66" s="383" t="s">
        <v>8</v>
      </c>
      <c r="F66" s="384"/>
    </row>
    <row r="67" spans="1:6" ht="16.8" thickBot="1" x14ac:dyDescent="0.25">
      <c r="A67" s="344" t="s">
        <v>146</v>
      </c>
      <c r="B67" s="296"/>
      <c r="C67" s="345"/>
      <c r="D67" s="346"/>
      <c r="E67" s="347"/>
      <c r="F67" s="348"/>
    </row>
    <row r="68" spans="1:6" ht="15" thickBot="1" x14ac:dyDescent="0.25">
      <c r="A68" s="651" t="s">
        <v>17</v>
      </c>
      <c r="B68" s="652"/>
      <c r="C68" s="302"/>
      <c r="D68" s="657" t="s">
        <v>7</v>
      </c>
      <c r="E68" s="657"/>
      <c r="F68" s="303" t="s">
        <v>3</v>
      </c>
    </row>
    <row r="69" spans="1:6" ht="15.6" thickTop="1" thickBot="1" x14ac:dyDescent="0.25">
      <c r="A69" s="684" t="s">
        <v>46</v>
      </c>
      <c r="B69" s="686" t="s">
        <v>295</v>
      </c>
      <c r="C69" s="391" t="s">
        <v>131</v>
      </c>
      <c r="D69" s="311">
        <f>'自主保安活動チェックシート入力用 '!H93</f>
        <v>0</v>
      </c>
      <c r="E69" s="392" t="s">
        <v>8</v>
      </c>
      <c r="F69" s="393" t="s">
        <v>127</v>
      </c>
    </row>
    <row r="70" spans="1:6" ht="15.6" thickTop="1" thickBot="1" x14ac:dyDescent="0.25">
      <c r="A70" s="685"/>
      <c r="B70" s="667"/>
      <c r="C70" s="323" t="s">
        <v>88</v>
      </c>
      <c r="D70" s="311">
        <f>'自主保安活動チェックシート入力用 '!H94</f>
        <v>0</v>
      </c>
      <c r="E70" s="394" t="s">
        <v>150</v>
      </c>
      <c r="F70" s="395" t="s">
        <v>134</v>
      </c>
    </row>
    <row r="71" spans="1:6" ht="15.6" thickTop="1" thickBot="1" x14ac:dyDescent="0.25">
      <c r="A71" s="658" t="s">
        <v>47</v>
      </c>
      <c r="B71" s="661" t="s">
        <v>238</v>
      </c>
      <c r="C71" s="454" t="s">
        <v>296</v>
      </c>
      <c r="D71" s="311">
        <f>'自主保安活動チェックシート入力用 '!H97</f>
        <v>0</v>
      </c>
      <c r="E71" s="338" t="s">
        <v>8</v>
      </c>
      <c r="F71" s="365" t="s">
        <v>129</v>
      </c>
    </row>
    <row r="72" spans="1:6" ht="15.6" thickTop="1" thickBot="1" x14ac:dyDescent="0.25">
      <c r="A72" s="685"/>
      <c r="B72" s="663"/>
      <c r="C72" s="396" t="s">
        <v>239</v>
      </c>
      <c r="D72" s="311">
        <f>'自主保安活動チェックシート入力用 '!H98</f>
        <v>0</v>
      </c>
      <c r="E72" s="338" t="s">
        <v>8</v>
      </c>
      <c r="F72" s="365" t="s">
        <v>135</v>
      </c>
    </row>
    <row r="73" spans="1:6" ht="15.6" thickTop="1" thickBot="1" x14ac:dyDescent="0.25">
      <c r="A73" s="327" t="s">
        <v>49</v>
      </c>
      <c r="B73" s="668" t="s">
        <v>77</v>
      </c>
      <c r="C73" s="669"/>
      <c r="D73" s="311">
        <f>'自主保安活動チェックシート入力用 '!H99</f>
        <v>0</v>
      </c>
      <c r="E73" s="371" t="s">
        <v>8</v>
      </c>
      <c r="F73" s="372" t="s">
        <v>129</v>
      </c>
    </row>
    <row r="74" spans="1:6" ht="15.6" thickTop="1" thickBot="1" x14ac:dyDescent="0.25">
      <c r="A74" s="327" t="s">
        <v>50</v>
      </c>
      <c r="B74" s="668" t="s">
        <v>297</v>
      </c>
      <c r="C74" s="669"/>
      <c r="D74" s="397">
        <f>'自主保安活動チェックシート入力用 '!H100</f>
        <v>0</v>
      </c>
      <c r="E74" s="371" t="s">
        <v>8</v>
      </c>
      <c r="F74" s="372" t="s">
        <v>129</v>
      </c>
    </row>
    <row r="75" spans="1:6" ht="15.6" thickTop="1" thickBot="1" x14ac:dyDescent="0.25">
      <c r="A75" s="327" t="s">
        <v>54</v>
      </c>
      <c r="B75" s="668" t="s">
        <v>117</v>
      </c>
      <c r="C75" s="669"/>
      <c r="D75" s="311">
        <f>'自主保安活動チェックシート入力用 '!H101</f>
        <v>0</v>
      </c>
      <c r="E75" s="371" t="s">
        <v>8</v>
      </c>
      <c r="F75" s="372" t="s">
        <v>129</v>
      </c>
    </row>
    <row r="76" spans="1:6" ht="15.6" thickTop="1" thickBot="1" x14ac:dyDescent="0.25">
      <c r="A76" s="437" t="s">
        <v>95</v>
      </c>
      <c r="B76" s="674" t="s">
        <v>119</v>
      </c>
      <c r="C76" s="675"/>
      <c r="D76" s="398">
        <f>'自主保安活動チェックシート入力用 '!H102</f>
        <v>0</v>
      </c>
      <c r="E76" s="371" t="s">
        <v>8</v>
      </c>
      <c r="F76" s="374" t="s">
        <v>132</v>
      </c>
    </row>
    <row r="77" spans="1:6" ht="15.6" thickTop="1" thickBot="1" x14ac:dyDescent="0.25">
      <c r="A77" s="648" t="s">
        <v>138</v>
      </c>
      <c r="B77" s="649"/>
      <c r="C77" s="650"/>
      <c r="D77" s="311">
        <f>SUM(D69:D76)</f>
        <v>0</v>
      </c>
      <c r="E77" s="383" t="s">
        <v>8</v>
      </c>
      <c r="F77" s="384"/>
    </row>
    <row r="78" spans="1:6" ht="16.8" thickBot="1" x14ac:dyDescent="0.25">
      <c r="A78" s="344" t="s">
        <v>87</v>
      </c>
      <c r="B78" s="399"/>
      <c r="C78" s="400"/>
      <c r="D78" s="346"/>
      <c r="E78" s="347"/>
      <c r="F78" s="348"/>
    </row>
    <row r="79" spans="1:6" ht="15.6" thickTop="1" thickBot="1" x14ac:dyDescent="0.25">
      <c r="A79" s="401"/>
      <c r="B79" s="402"/>
      <c r="C79" s="403"/>
      <c r="D79" s="311">
        <f>SUM(D28,D50,D66,D77)</f>
        <v>0</v>
      </c>
      <c r="E79" s="404" t="s">
        <v>8</v>
      </c>
      <c r="F79" s="405" t="s">
        <v>62</v>
      </c>
    </row>
    <row r="80" spans="1:6" ht="52.5" customHeight="1" x14ac:dyDescent="0.2">
      <c r="A80" s="190"/>
      <c r="B80" s="412"/>
      <c r="C80" s="121"/>
      <c r="D80" s="137"/>
      <c r="E80" s="138"/>
      <c r="F80" s="30"/>
    </row>
    <row r="81" ht="52.5" customHeight="1" x14ac:dyDescent="0.2"/>
    <row r="82" ht="52.5" customHeight="1" x14ac:dyDescent="0.2"/>
    <row r="83" ht="52.5" customHeight="1" x14ac:dyDescent="0.2"/>
    <row r="84" ht="52.5" customHeight="1" x14ac:dyDescent="0.2"/>
    <row r="85" ht="52.5" customHeight="1" x14ac:dyDescent="0.2"/>
    <row r="86" ht="52.5" customHeight="1" x14ac:dyDescent="0.2"/>
    <row r="87" ht="52.5" customHeight="1" x14ac:dyDescent="0.2"/>
    <row r="88" ht="52.5" customHeight="1" x14ac:dyDescent="0.2"/>
    <row r="89" ht="52.5" customHeight="1" x14ac:dyDescent="0.2"/>
    <row r="90" ht="52.5" customHeight="1" x14ac:dyDescent="0.2"/>
    <row r="91" ht="52.5" customHeight="1" x14ac:dyDescent="0.2"/>
    <row r="92" ht="52.5" customHeight="1" x14ac:dyDescent="0.2"/>
    <row r="93" ht="52.5" customHeight="1" x14ac:dyDescent="0.2"/>
  </sheetData>
  <dataConsolidate/>
  <mergeCells count="53">
    <mergeCell ref="B75:C75"/>
    <mergeCell ref="B76:C76"/>
    <mergeCell ref="A77:C77"/>
    <mergeCell ref="A69:A70"/>
    <mergeCell ref="B69:B70"/>
    <mergeCell ref="A71:A72"/>
    <mergeCell ref="B71:B72"/>
    <mergeCell ref="B73:C73"/>
    <mergeCell ref="B74:C74"/>
    <mergeCell ref="D68:E68"/>
    <mergeCell ref="B55:C55"/>
    <mergeCell ref="B56:C56"/>
    <mergeCell ref="B57:C57"/>
    <mergeCell ref="B58:C58"/>
    <mergeCell ref="B65:C65"/>
    <mergeCell ref="B62:C62"/>
    <mergeCell ref="B63:C63"/>
    <mergeCell ref="B64:C64"/>
    <mergeCell ref="A66:C66"/>
    <mergeCell ref="A68:B68"/>
    <mergeCell ref="A59:A60"/>
    <mergeCell ref="B59:B60"/>
    <mergeCell ref="A48:A49"/>
    <mergeCell ref="B48:B49"/>
    <mergeCell ref="A50:C50"/>
    <mergeCell ref="A52:B52"/>
    <mergeCell ref="D30:E30"/>
    <mergeCell ref="D52:E52"/>
    <mergeCell ref="A34:A36"/>
    <mergeCell ref="B34:B36"/>
    <mergeCell ref="B54:C54"/>
    <mergeCell ref="B39:C39"/>
    <mergeCell ref="B40:C40"/>
    <mergeCell ref="B41:C41"/>
    <mergeCell ref="B42:C42"/>
    <mergeCell ref="B43:C43"/>
    <mergeCell ref="B47:C47"/>
    <mergeCell ref="A18:A20"/>
    <mergeCell ref="B18:B20"/>
    <mergeCell ref="A28:C28"/>
    <mergeCell ref="A30:B30"/>
    <mergeCell ref="A2:F2"/>
    <mergeCell ref="C4:F4"/>
    <mergeCell ref="C5:F5"/>
    <mergeCell ref="C6:F6"/>
    <mergeCell ref="A8:B8"/>
    <mergeCell ref="D8:E8"/>
    <mergeCell ref="A10:A12"/>
    <mergeCell ref="B10:B12"/>
    <mergeCell ref="A14:A15"/>
    <mergeCell ref="B14:B15"/>
    <mergeCell ref="A16:A17"/>
    <mergeCell ref="B16:B17"/>
  </mergeCells>
  <phoneticPr fontId="2"/>
  <conditionalFormatting sqref="D28">
    <cfRule type="cellIs" dxfId="4" priority="5" stopIfTrue="1" operator="between">
      <formula>0</formula>
      <formula>0</formula>
    </cfRule>
  </conditionalFormatting>
  <conditionalFormatting sqref="D50">
    <cfRule type="cellIs" dxfId="3" priority="4" stopIfTrue="1" operator="between">
      <formula>0</formula>
      <formula>0</formula>
    </cfRule>
  </conditionalFormatting>
  <conditionalFormatting sqref="D66">
    <cfRule type="cellIs" dxfId="2" priority="3" stopIfTrue="1" operator="between">
      <formula>0</formula>
      <formula>0</formula>
    </cfRule>
  </conditionalFormatting>
  <conditionalFormatting sqref="D77">
    <cfRule type="cellIs" dxfId="1" priority="2" stopIfTrue="1" operator="between">
      <formula>0</formula>
      <formula>0</formula>
    </cfRule>
  </conditionalFormatting>
  <conditionalFormatting sqref="D79">
    <cfRule type="cellIs" dxfId="0" priority="1" stopIfTrue="1" operator="between">
      <formula>0</formula>
      <formula>0</formula>
    </cfRule>
  </conditionalFormatting>
  <dataValidations disablePrompts="1" count="1">
    <dataValidation type="list" allowBlank="1" showDropDown="1" showInputMessage="1" showErrorMessage="1" sqref="D10:D12 D14 D16">
      <formula1>"0,2"</formula1>
    </dataValidation>
  </dataValidations>
  <printOptions horizontalCentered="1"/>
  <pageMargins left="0.19685039370078741" right="0.19685039370078741" top="0.19685039370078741" bottom="0.19685039370078741"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
  <sheetViews>
    <sheetView view="pageBreakPreview" topLeftCell="Y1" zoomScale="70" zoomScaleNormal="100" zoomScaleSheetLayoutView="70" workbookViewId="0">
      <selection activeCell="AR12" sqref="AR12"/>
    </sheetView>
  </sheetViews>
  <sheetFormatPr defaultRowHeight="13.2" x14ac:dyDescent="0.2"/>
  <cols>
    <col min="2" max="2" width="35.88671875" customWidth="1"/>
  </cols>
  <sheetData>
    <row r="1" spans="1:57" ht="21" customHeight="1" thickBot="1" x14ac:dyDescent="0.3">
      <c r="A1" s="197" t="s">
        <v>298</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row>
    <row r="2" spans="1:57" ht="18.75" customHeight="1" thickBot="1" x14ac:dyDescent="0.25">
      <c r="A2" s="703" t="s">
        <v>151</v>
      </c>
      <c r="B2" s="233" t="s">
        <v>152</v>
      </c>
      <c r="C2" s="234" t="s">
        <v>153</v>
      </c>
      <c r="D2" s="234"/>
      <c r="E2" s="234"/>
      <c r="F2" s="234"/>
      <c r="G2" s="234"/>
      <c r="H2" s="235"/>
      <c r="I2" s="235"/>
      <c r="J2" s="235"/>
      <c r="K2" s="235"/>
      <c r="L2" s="235"/>
      <c r="M2" s="235"/>
      <c r="N2" s="235"/>
      <c r="O2" s="235"/>
      <c r="P2" s="235"/>
      <c r="Q2" s="235"/>
      <c r="R2" s="235"/>
      <c r="S2" s="236"/>
      <c r="T2" s="235"/>
      <c r="U2" s="235"/>
      <c r="V2" s="235"/>
      <c r="W2" s="235"/>
      <c r="X2" s="235"/>
      <c r="Y2" s="235"/>
      <c r="Z2" s="235"/>
      <c r="AA2" s="235"/>
      <c r="AB2" s="235"/>
      <c r="AC2" s="235"/>
      <c r="AD2" s="235"/>
      <c r="AE2" s="235"/>
      <c r="AF2" s="235"/>
      <c r="AG2" s="235"/>
      <c r="AH2" s="236"/>
      <c r="AI2" s="235"/>
      <c r="AJ2" s="235"/>
      <c r="AK2" s="235"/>
      <c r="AL2" s="235"/>
      <c r="AM2" s="235"/>
      <c r="AN2" s="235"/>
      <c r="AO2" s="235"/>
      <c r="AP2" s="235"/>
      <c r="AQ2" s="235"/>
      <c r="AR2" s="235"/>
      <c r="AS2" s="235"/>
      <c r="AT2" s="236"/>
      <c r="AU2" s="235"/>
      <c r="AV2" s="235"/>
      <c r="AW2" s="235"/>
      <c r="AX2" s="235"/>
      <c r="AY2" s="235"/>
      <c r="AZ2" s="235"/>
      <c r="BA2" s="235"/>
      <c r="BB2" s="235"/>
      <c r="BC2" s="235"/>
      <c r="BD2" s="236"/>
    </row>
    <row r="3" spans="1:57" s="208" customFormat="1" ht="14.4" x14ac:dyDescent="0.2">
      <c r="A3" s="704"/>
      <c r="B3" s="706" t="s">
        <v>154</v>
      </c>
      <c r="C3" s="199" t="s">
        <v>155</v>
      </c>
      <c r="D3" s="200"/>
      <c r="E3" s="200"/>
      <c r="F3" s="200"/>
      <c r="G3" s="201"/>
      <c r="H3" s="202"/>
      <c r="I3" s="202"/>
      <c r="J3" s="202"/>
      <c r="K3" s="460"/>
      <c r="L3" s="203"/>
      <c r="M3" s="203"/>
      <c r="N3" s="203"/>
      <c r="O3" s="203"/>
      <c r="P3" s="204"/>
      <c r="Q3" s="204"/>
      <c r="R3" s="205"/>
      <c r="S3" s="206"/>
      <c r="T3" s="207" t="s">
        <v>156</v>
      </c>
      <c r="U3" s="207"/>
      <c r="V3" s="207"/>
      <c r="W3" s="207"/>
      <c r="X3" s="207"/>
      <c r="Y3" s="204"/>
      <c r="Z3" s="204"/>
      <c r="AA3" s="204"/>
      <c r="AB3" s="204"/>
      <c r="AC3" s="204"/>
      <c r="AD3" s="205"/>
      <c r="AE3" s="205"/>
      <c r="AF3" s="205"/>
      <c r="AG3" s="205"/>
      <c r="AH3" s="206"/>
      <c r="AI3" s="204" t="s">
        <v>157</v>
      </c>
      <c r="AJ3" s="203"/>
      <c r="AK3" s="203"/>
      <c r="AL3" s="203"/>
      <c r="AM3" s="203"/>
      <c r="AN3" s="203"/>
      <c r="AO3" s="203"/>
      <c r="AP3" s="203"/>
      <c r="AQ3" s="203"/>
      <c r="AR3" s="203"/>
      <c r="AS3" s="203"/>
      <c r="AT3" s="206"/>
      <c r="AU3" s="204" t="s">
        <v>146</v>
      </c>
      <c r="AV3" s="204"/>
      <c r="AW3" s="203"/>
      <c r="AX3" s="203"/>
      <c r="AY3" s="203"/>
      <c r="AZ3" s="203"/>
      <c r="BA3" s="203"/>
      <c r="BB3" s="205"/>
      <c r="BC3" s="206"/>
      <c r="BD3" s="709" t="s">
        <v>158</v>
      </c>
    </row>
    <row r="4" spans="1:57" ht="33" customHeight="1" x14ac:dyDescent="0.2">
      <c r="A4" s="704"/>
      <c r="B4" s="707"/>
      <c r="C4" s="712" t="s">
        <v>159</v>
      </c>
      <c r="D4" s="713"/>
      <c r="E4" s="714"/>
      <c r="F4" s="718" t="s">
        <v>160</v>
      </c>
      <c r="G4" s="719"/>
      <c r="H4" s="719"/>
      <c r="I4" s="719"/>
      <c r="J4" s="719"/>
      <c r="K4" s="719"/>
      <c r="L4" s="719"/>
      <c r="M4" s="719"/>
      <c r="N4" s="719"/>
      <c r="O4" s="720"/>
      <c r="P4" s="721" t="s">
        <v>161</v>
      </c>
      <c r="Q4" s="719"/>
      <c r="R4" s="722"/>
      <c r="S4" s="697" t="s">
        <v>138</v>
      </c>
      <c r="T4" s="284" t="s">
        <v>223</v>
      </c>
      <c r="U4" s="724" t="s">
        <v>225</v>
      </c>
      <c r="V4" s="724"/>
      <c r="W4" s="724"/>
      <c r="X4" s="725"/>
      <c r="Y4" s="723" t="s">
        <v>228</v>
      </c>
      <c r="Z4" s="724"/>
      <c r="AA4" s="724"/>
      <c r="AB4" s="724"/>
      <c r="AC4" s="725"/>
      <c r="AD4" s="285" t="s">
        <v>229</v>
      </c>
      <c r="AE4" s="723" t="s">
        <v>230</v>
      </c>
      <c r="AF4" s="724"/>
      <c r="AG4" s="739"/>
      <c r="AH4" s="697" t="s">
        <v>138</v>
      </c>
      <c r="AI4" s="718" t="s">
        <v>162</v>
      </c>
      <c r="AJ4" s="719"/>
      <c r="AK4" s="719"/>
      <c r="AL4" s="719"/>
      <c r="AM4" s="719"/>
      <c r="AN4" s="719"/>
      <c r="AO4" s="720"/>
      <c r="AP4" s="721" t="s">
        <v>163</v>
      </c>
      <c r="AQ4" s="719"/>
      <c r="AR4" s="719"/>
      <c r="AS4" s="719"/>
      <c r="AT4" s="697" t="s">
        <v>138</v>
      </c>
      <c r="AU4" s="209"/>
      <c r="AV4" s="209"/>
      <c r="AW4" s="209"/>
      <c r="AX4" s="209"/>
      <c r="AY4" s="209"/>
      <c r="AZ4" s="209"/>
      <c r="BA4" s="209"/>
      <c r="BB4" s="210"/>
      <c r="BC4" s="726" t="s">
        <v>138</v>
      </c>
      <c r="BD4" s="710"/>
    </row>
    <row r="5" spans="1:57" s="212" customFormat="1" ht="72" customHeight="1" x14ac:dyDescent="0.2">
      <c r="A5" s="704"/>
      <c r="B5" s="707"/>
      <c r="C5" s="715"/>
      <c r="D5" s="716"/>
      <c r="E5" s="717"/>
      <c r="F5" s="729" t="s">
        <v>164</v>
      </c>
      <c r="G5" s="730"/>
      <c r="H5" s="731" t="s">
        <v>165</v>
      </c>
      <c r="I5" s="730"/>
      <c r="J5" s="732" t="s">
        <v>166</v>
      </c>
      <c r="K5" s="733"/>
      <c r="L5" s="695"/>
      <c r="M5" s="687" t="s">
        <v>167</v>
      </c>
      <c r="N5" s="687" t="s">
        <v>168</v>
      </c>
      <c r="O5" s="687" t="s">
        <v>169</v>
      </c>
      <c r="P5" s="687" t="s">
        <v>170</v>
      </c>
      <c r="Q5" s="687" t="s">
        <v>171</v>
      </c>
      <c r="R5" s="691" t="s">
        <v>172</v>
      </c>
      <c r="S5" s="698"/>
      <c r="T5" s="734" t="s">
        <v>224</v>
      </c>
      <c r="U5" s="731" t="s">
        <v>226</v>
      </c>
      <c r="V5" s="736"/>
      <c r="W5" s="730"/>
      <c r="X5" s="689" t="s">
        <v>173</v>
      </c>
      <c r="Y5" s="689" t="s">
        <v>174</v>
      </c>
      <c r="Z5" s="741" t="s">
        <v>299</v>
      </c>
      <c r="AA5" s="687" t="s">
        <v>175</v>
      </c>
      <c r="AB5" s="687" t="s">
        <v>176</v>
      </c>
      <c r="AC5" s="687" t="s">
        <v>177</v>
      </c>
      <c r="AD5" s="687" t="s">
        <v>178</v>
      </c>
      <c r="AE5" s="700" t="s">
        <v>179</v>
      </c>
      <c r="AF5" s="731" t="s">
        <v>180</v>
      </c>
      <c r="AG5" s="740"/>
      <c r="AH5" s="698"/>
      <c r="AI5" s="701" t="s">
        <v>305</v>
      </c>
      <c r="AJ5" s="693" t="s">
        <v>306</v>
      </c>
      <c r="AK5" s="687" t="s">
        <v>181</v>
      </c>
      <c r="AL5" s="687" t="s">
        <v>182</v>
      </c>
      <c r="AM5" s="693" t="s">
        <v>231</v>
      </c>
      <c r="AN5" s="738" t="s">
        <v>232</v>
      </c>
      <c r="AO5" s="730"/>
      <c r="AP5" s="687" t="s">
        <v>183</v>
      </c>
      <c r="AQ5" s="687" t="s">
        <v>184</v>
      </c>
      <c r="AR5" s="693" t="s">
        <v>303</v>
      </c>
      <c r="AS5" s="211" t="s">
        <v>185</v>
      </c>
      <c r="AT5" s="698"/>
      <c r="AU5" s="694" t="s">
        <v>304</v>
      </c>
      <c r="AV5" s="695"/>
      <c r="AW5" s="696" t="s">
        <v>240</v>
      </c>
      <c r="AX5" s="695"/>
      <c r="AY5" s="689" t="s">
        <v>186</v>
      </c>
      <c r="AZ5" s="689" t="s">
        <v>187</v>
      </c>
      <c r="BA5" s="689" t="s">
        <v>188</v>
      </c>
      <c r="BB5" s="691" t="s">
        <v>189</v>
      </c>
      <c r="BC5" s="727"/>
      <c r="BD5" s="710"/>
    </row>
    <row r="6" spans="1:57" ht="68.25" customHeight="1" x14ac:dyDescent="0.2">
      <c r="A6" s="705"/>
      <c r="B6" s="707"/>
      <c r="C6" s="213" t="s">
        <v>126</v>
      </c>
      <c r="D6" s="214" t="s">
        <v>128</v>
      </c>
      <c r="E6" s="215" t="s">
        <v>190</v>
      </c>
      <c r="F6" s="216" t="s">
        <v>191</v>
      </c>
      <c r="G6" s="214" t="s">
        <v>44</v>
      </c>
      <c r="H6" s="217" t="s">
        <v>191</v>
      </c>
      <c r="I6" s="214" t="s">
        <v>44</v>
      </c>
      <c r="J6" s="217" t="s">
        <v>191</v>
      </c>
      <c r="K6" s="461" t="s">
        <v>302</v>
      </c>
      <c r="L6" s="462" t="s">
        <v>287</v>
      </c>
      <c r="M6" s="688"/>
      <c r="N6" s="688"/>
      <c r="O6" s="688"/>
      <c r="P6" s="688"/>
      <c r="Q6" s="688"/>
      <c r="R6" s="692"/>
      <c r="S6" s="699"/>
      <c r="T6" s="735"/>
      <c r="U6" s="286" t="s">
        <v>227</v>
      </c>
      <c r="V6" s="287" t="s">
        <v>192</v>
      </c>
      <c r="W6" s="288" t="s">
        <v>193</v>
      </c>
      <c r="X6" s="690"/>
      <c r="Y6" s="690"/>
      <c r="Z6" s="690"/>
      <c r="AA6" s="688"/>
      <c r="AB6" s="688"/>
      <c r="AC6" s="688"/>
      <c r="AD6" s="688"/>
      <c r="AE6" s="688"/>
      <c r="AF6" s="458" t="s">
        <v>300</v>
      </c>
      <c r="AG6" s="459" t="s">
        <v>301</v>
      </c>
      <c r="AH6" s="699"/>
      <c r="AI6" s="702"/>
      <c r="AJ6" s="688"/>
      <c r="AK6" s="688"/>
      <c r="AL6" s="688"/>
      <c r="AM6" s="737"/>
      <c r="AN6" s="289" t="s">
        <v>294</v>
      </c>
      <c r="AO6" s="289" t="s">
        <v>221</v>
      </c>
      <c r="AP6" s="688"/>
      <c r="AQ6" s="688"/>
      <c r="AR6" s="688"/>
      <c r="AS6" s="218"/>
      <c r="AT6" s="699"/>
      <c r="AU6" s="213" t="s">
        <v>191</v>
      </c>
      <c r="AV6" s="214" t="s">
        <v>44</v>
      </c>
      <c r="AW6" s="406" t="s">
        <v>296</v>
      </c>
      <c r="AX6" s="407" t="s">
        <v>239</v>
      </c>
      <c r="AY6" s="690"/>
      <c r="AZ6" s="690"/>
      <c r="BA6" s="690"/>
      <c r="BB6" s="692"/>
      <c r="BC6" s="728"/>
      <c r="BD6" s="711"/>
    </row>
    <row r="7" spans="1:57" s="231" customFormat="1" ht="62.25" customHeight="1" thickBot="1" x14ac:dyDescent="0.25">
      <c r="A7" s="237"/>
      <c r="B7" s="708"/>
      <c r="C7" s="219" t="s">
        <v>127</v>
      </c>
      <c r="D7" s="220" t="s">
        <v>194</v>
      </c>
      <c r="E7" s="221" t="s">
        <v>194</v>
      </c>
      <c r="F7" s="222" t="s">
        <v>127</v>
      </c>
      <c r="G7" s="220" t="s">
        <v>195</v>
      </c>
      <c r="H7" s="219" t="s">
        <v>127</v>
      </c>
      <c r="I7" s="220" t="s">
        <v>195</v>
      </c>
      <c r="J7" s="219" t="s">
        <v>127</v>
      </c>
      <c r="K7" s="219" t="s">
        <v>197</v>
      </c>
      <c r="L7" s="220" t="s">
        <v>195</v>
      </c>
      <c r="M7" s="220" t="s">
        <v>197</v>
      </c>
      <c r="N7" s="220" t="s">
        <v>195</v>
      </c>
      <c r="O7" s="219" t="s">
        <v>194</v>
      </c>
      <c r="P7" s="220" t="s">
        <v>194</v>
      </c>
      <c r="Q7" s="220" t="s">
        <v>194</v>
      </c>
      <c r="R7" s="223" t="s">
        <v>194</v>
      </c>
      <c r="S7" s="224"/>
      <c r="T7" s="225" t="s">
        <v>80</v>
      </c>
      <c r="U7" s="225" t="s">
        <v>194</v>
      </c>
      <c r="V7" s="225" t="s">
        <v>194</v>
      </c>
      <c r="W7" s="225" t="s">
        <v>194</v>
      </c>
      <c r="X7" s="226" t="s">
        <v>80</v>
      </c>
      <c r="Y7" s="226" t="s">
        <v>127</v>
      </c>
      <c r="Z7" s="219" t="s">
        <v>127</v>
      </c>
      <c r="AA7" s="220" t="s">
        <v>141</v>
      </c>
      <c r="AB7" s="220" t="s">
        <v>198</v>
      </c>
      <c r="AC7" s="219" t="s">
        <v>198</v>
      </c>
      <c r="AD7" s="220" t="s">
        <v>127</v>
      </c>
      <c r="AE7" s="220" t="s">
        <v>127</v>
      </c>
      <c r="AF7" s="220" t="s">
        <v>127</v>
      </c>
      <c r="AG7" s="455" t="s">
        <v>222</v>
      </c>
      <c r="AH7" s="224"/>
      <c r="AI7" s="219" t="s">
        <v>127</v>
      </c>
      <c r="AJ7" s="220" t="s">
        <v>127</v>
      </c>
      <c r="AK7" s="219" t="s">
        <v>127</v>
      </c>
      <c r="AL7" s="220" t="s">
        <v>141</v>
      </c>
      <c r="AM7" s="220" t="s">
        <v>127</v>
      </c>
      <c r="AN7" s="220" t="s">
        <v>197</v>
      </c>
      <c r="AO7" s="220" t="s">
        <v>222</v>
      </c>
      <c r="AP7" s="220" t="s">
        <v>198</v>
      </c>
      <c r="AQ7" s="219" t="s">
        <v>127</v>
      </c>
      <c r="AR7" s="220" t="s">
        <v>127</v>
      </c>
      <c r="AS7" s="227" t="s">
        <v>127</v>
      </c>
      <c r="AT7" s="224"/>
      <c r="AU7" s="227" t="s">
        <v>127</v>
      </c>
      <c r="AV7" s="228" t="s">
        <v>196</v>
      </c>
      <c r="AW7" s="229" t="s">
        <v>194</v>
      </c>
      <c r="AX7" s="220" t="s">
        <v>197</v>
      </c>
      <c r="AY7" s="226" t="s">
        <v>194</v>
      </c>
      <c r="AZ7" s="226" t="s">
        <v>194</v>
      </c>
      <c r="BA7" s="226" t="s">
        <v>194</v>
      </c>
      <c r="BB7" s="223" t="s">
        <v>195</v>
      </c>
      <c r="BC7" s="230"/>
      <c r="BD7" s="238"/>
    </row>
    <row r="8" spans="1:57" ht="13.8" thickBot="1" x14ac:dyDescent="0.25">
      <c r="A8" s="239"/>
      <c r="B8" s="408">
        <f>'自主保安活動チェックシート（都道府県協会提出用）'!C4</f>
        <v>0</v>
      </c>
      <c r="C8" s="240">
        <f>'自主保安活動チェックシート（都道府県協会提出用）'!D10</f>
        <v>0</v>
      </c>
      <c r="D8" s="241">
        <f>'自主保安活動チェックシート（都道府県協会提出用）'!D11</f>
        <v>0</v>
      </c>
      <c r="E8" s="242">
        <f>'自主保安活動チェックシート（都道府県協会提出用）'!D12</f>
        <v>0</v>
      </c>
      <c r="F8" s="243">
        <f>'自主保安活動チェックシート（都道府県協会提出用）'!D14</f>
        <v>0</v>
      </c>
      <c r="G8" s="241">
        <f>'自主保安活動チェックシート（都道府県協会提出用）'!D15</f>
        <v>0</v>
      </c>
      <c r="H8" s="240">
        <f>'自主保安活動チェックシート（都道府県協会提出用）'!D16</f>
        <v>0</v>
      </c>
      <c r="I8" s="241">
        <f>'自主保安活動チェックシート（都道府県協会提出用）'!D17</f>
        <v>0</v>
      </c>
      <c r="J8" s="240">
        <f>'自主保安活動チェックシート（都道府県協会提出用）'!D18</f>
        <v>0</v>
      </c>
      <c r="K8" s="240">
        <f>'自主保安活動チェックシート（都道府県協会提出用）'!D19</f>
        <v>0</v>
      </c>
      <c r="L8" s="241">
        <f>'自主保安活動チェックシート（都道府県協会提出用）'!D20</f>
        <v>0</v>
      </c>
      <c r="M8" s="241">
        <f>'自主保安活動チェックシート（都道府県協会提出用）'!D21</f>
        <v>0</v>
      </c>
      <c r="N8" s="241">
        <f>'自主保安活動チェックシート（都道府県協会提出用）'!D22</f>
        <v>0</v>
      </c>
      <c r="O8" s="240">
        <f>'自主保安活動チェックシート（都道府県協会提出用）'!D23</f>
        <v>0</v>
      </c>
      <c r="P8" s="241">
        <f>'自主保安活動チェックシート（都道府県協会提出用）'!D25</f>
        <v>0</v>
      </c>
      <c r="Q8" s="241">
        <f>'自主保安活動チェックシート（都道府県協会提出用）'!D26</f>
        <v>0</v>
      </c>
      <c r="R8" s="244">
        <f>'自主保安活動チェックシート（都道府県協会提出用）'!D27</f>
        <v>0</v>
      </c>
      <c r="S8" s="245">
        <f>'自主保安活動チェックシート（都道府県協会提出用）'!D28</f>
        <v>0</v>
      </c>
      <c r="T8" s="240">
        <f>'自主保安活動チェックシート（都道府県協会提出用）'!D32</f>
        <v>0</v>
      </c>
      <c r="U8" s="240">
        <f>'自主保安活動チェックシート（都道府県協会提出用）'!D34</f>
        <v>0</v>
      </c>
      <c r="V8" s="240">
        <f>'自主保安活動チェックシート（都道府県協会提出用）'!D35</f>
        <v>0</v>
      </c>
      <c r="W8" s="240">
        <f>'自主保安活動チェックシート（都道府県協会提出用）'!D36</f>
        <v>0</v>
      </c>
      <c r="X8" s="240">
        <f>'自主保安活動チェックシート（都道府県協会提出用）'!D37</f>
        <v>0</v>
      </c>
      <c r="Y8" s="240">
        <f>'自主保安活動チェックシート（都道府県協会提出用）'!D39</f>
        <v>0</v>
      </c>
      <c r="Z8" s="240">
        <f>'自主保安活動チェックシート（都道府県協会提出用）'!D40</f>
        <v>0</v>
      </c>
      <c r="AA8" s="241">
        <f>'自主保安活動チェックシート（都道府県協会提出用）'!D41</f>
        <v>0</v>
      </c>
      <c r="AB8" s="241">
        <f>'自主保安活動チェックシート（都道府県協会提出用）'!D42</f>
        <v>0</v>
      </c>
      <c r="AC8" s="240">
        <f>'自主保安活動チェックシート（都道府県協会提出用）'!D43</f>
        <v>0</v>
      </c>
      <c r="AD8" s="241">
        <f>'自主保安活動チェックシート（都道府県協会提出用）'!D45</f>
        <v>0</v>
      </c>
      <c r="AE8" s="241">
        <f>'自主保安活動チェックシート（都道府県協会提出用）'!D47</f>
        <v>0</v>
      </c>
      <c r="AF8" s="457">
        <f>'自主保安活動チェックシート（都道府県協会提出用）'!D48</f>
        <v>0</v>
      </c>
      <c r="AG8" s="456">
        <f>'自主保安活動チェックシート（都道府県協会提出用）'!D49</f>
        <v>0</v>
      </c>
      <c r="AH8" s="245">
        <f>'自主保安活動チェックシート（都道府県協会提出用）'!D50</f>
        <v>0</v>
      </c>
      <c r="AI8" s="240">
        <f>'自主保安活動チェックシート（都道府県協会提出用）'!D54</f>
        <v>0</v>
      </c>
      <c r="AJ8" s="241">
        <f>'自主保安活動チェックシート（都道府県協会提出用）'!D55</f>
        <v>0</v>
      </c>
      <c r="AK8" s="240">
        <f>'自主保安活動チェックシート（都道府県協会提出用）'!D56</f>
        <v>0</v>
      </c>
      <c r="AL8" s="241">
        <f>'自主保安活動チェックシート（都道府県協会提出用）'!D57</f>
        <v>0</v>
      </c>
      <c r="AM8" s="241">
        <f>'自主保安活動チェックシート（都道府県協会提出用）'!D58</f>
        <v>0</v>
      </c>
      <c r="AN8" s="241">
        <f>'自主保安活動チェックシート（都道府県協会提出用）'!D59</f>
        <v>0</v>
      </c>
      <c r="AO8" s="241">
        <f>'自主保安活動チェックシート（都道府県協会提出用）'!D60</f>
        <v>0</v>
      </c>
      <c r="AP8" s="241">
        <f>'自主保安活動チェックシート（都道府県協会提出用）'!D62</f>
        <v>0</v>
      </c>
      <c r="AQ8" s="240">
        <f>'自主保安活動チェックシート（都道府県協会提出用）'!D63</f>
        <v>0</v>
      </c>
      <c r="AR8" s="241">
        <f>'自主保安活動チェックシート（都道府県協会提出用）'!D64</f>
        <v>0</v>
      </c>
      <c r="AS8" s="240">
        <f>'自主保安活動チェックシート（都道府県協会提出用）'!D65</f>
        <v>0</v>
      </c>
      <c r="AT8" s="245">
        <f>'自主保安活動チェックシート（都道府県協会提出用）'!D66</f>
        <v>0</v>
      </c>
      <c r="AU8" s="246">
        <f>'自主保安活動チェックシート（都道府県協会提出用）'!D69</f>
        <v>0</v>
      </c>
      <c r="AV8" s="247">
        <f>'自主保安活動チェックシート（都道府県協会提出用）'!D70</f>
        <v>0</v>
      </c>
      <c r="AW8" s="241">
        <f>'自主保安活動チェックシート（都道府県協会提出用）'!D71</f>
        <v>0</v>
      </c>
      <c r="AX8" s="240">
        <f>'自主保安活動チェックシート（都道府県協会提出用）'!D72</f>
        <v>0</v>
      </c>
      <c r="AY8" s="240">
        <f>'自主保安活動チェックシート（都道府県協会提出用）'!D73</f>
        <v>0</v>
      </c>
      <c r="AZ8" s="240">
        <f>'自主保安活動チェックシート（都道府県協会提出用）'!D74</f>
        <v>0</v>
      </c>
      <c r="BA8" s="240">
        <f>'自主保安活動チェックシート（都道府県協会提出用）'!D75</f>
        <v>0</v>
      </c>
      <c r="BB8" s="244">
        <f>'自主保安活動チェックシート（都道府県協会提出用）'!D76</f>
        <v>0</v>
      </c>
      <c r="BC8" s="248">
        <f>'自主保安活動チェックシート（都道府県協会提出用）'!D77</f>
        <v>0</v>
      </c>
      <c r="BD8" s="249">
        <f>'自主保安活動チェックシート（都道府県協会提出用）'!D79</f>
        <v>0</v>
      </c>
      <c r="BE8" s="232">
        <f>SUM(C8:R8,T8:AG8,AI8:AS8,AU8:BB8)</f>
        <v>0</v>
      </c>
    </row>
  </sheetData>
  <mergeCells count="50">
    <mergeCell ref="U4:X4"/>
    <mergeCell ref="T5:T6"/>
    <mergeCell ref="U5:W5"/>
    <mergeCell ref="AI4:AO4"/>
    <mergeCell ref="AM5:AM6"/>
    <mergeCell ref="AN5:AO5"/>
    <mergeCell ref="AH4:AH6"/>
    <mergeCell ref="AE4:AG4"/>
    <mergeCell ref="AF5:AG5"/>
    <mergeCell ref="AL5:AL6"/>
    <mergeCell ref="Y5:Y6"/>
    <mergeCell ref="Z5:Z6"/>
    <mergeCell ref="AA5:AA6"/>
    <mergeCell ref="AB5:AB6"/>
    <mergeCell ref="AC5:AC6"/>
    <mergeCell ref="AD5:AD6"/>
    <mergeCell ref="A2:A6"/>
    <mergeCell ref="B3:B7"/>
    <mergeCell ref="BD3:BD6"/>
    <mergeCell ref="C4:E5"/>
    <mergeCell ref="F4:O4"/>
    <mergeCell ref="P4:R4"/>
    <mergeCell ref="S4:S6"/>
    <mergeCell ref="Y4:AC4"/>
    <mergeCell ref="BC4:BC6"/>
    <mergeCell ref="F5:G5"/>
    <mergeCell ref="H5:I5"/>
    <mergeCell ref="J5:L5"/>
    <mergeCell ref="M5:M6"/>
    <mergeCell ref="N5:N6"/>
    <mergeCell ref="X5:X6"/>
    <mergeCell ref="AP4:AS4"/>
    <mergeCell ref="AE5:AE6"/>
    <mergeCell ref="AI5:AI6"/>
    <mergeCell ref="AJ5:AJ6"/>
    <mergeCell ref="O5:O6"/>
    <mergeCell ref="P5:P6"/>
    <mergeCell ref="Q5:Q6"/>
    <mergeCell ref="R5:R6"/>
    <mergeCell ref="AK5:AK6"/>
    <mergeCell ref="AY5:AY6"/>
    <mergeCell ref="AZ5:AZ6"/>
    <mergeCell ref="BA5:BA6"/>
    <mergeCell ref="BB5:BB6"/>
    <mergeCell ref="AP5:AP6"/>
    <mergeCell ref="AQ5:AQ6"/>
    <mergeCell ref="AR5:AR6"/>
    <mergeCell ref="AU5:AV5"/>
    <mergeCell ref="AW5:AX5"/>
    <mergeCell ref="AT4:AT6"/>
  </mergeCells>
  <phoneticPr fontId="2"/>
  <pageMargins left="0.70866141732283472" right="0.70866141732283472" top="0.74803149606299213" bottom="0.74803149606299213" header="0.31496062992125984" footer="0.31496062992125984"/>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表彰申告書</vt:lpstr>
      <vt:lpstr>自主保安活動チェックシート入力用 </vt:lpstr>
      <vt:lpstr>自主保安活動チェックシート（都道府県協会提出用）</vt:lpstr>
      <vt:lpstr>都道府県協会活用欄</vt:lpstr>
      <vt:lpstr>'自主保安活動チェックシート（都道府県協会提出用）'!Print_Area</vt:lpstr>
      <vt:lpstr>'自主保安活動チェックシート入力用 '!Print_Area</vt:lpstr>
      <vt:lpstr>都道府県協会活用欄!Print_Area</vt:lpstr>
      <vt:lpstr>表彰申告書!Print_Area</vt:lpstr>
    </vt:vector>
  </TitlesOfParts>
  <Company>KHK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hashimoto</cp:lastModifiedBy>
  <cp:lastPrinted>2023-05-18T00:24:34Z</cp:lastPrinted>
  <dcterms:created xsi:type="dcterms:W3CDTF">2003-10-22T04:10:27Z</dcterms:created>
  <dcterms:modified xsi:type="dcterms:W3CDTF">2023-05-18T02:34:37Z</dcterms:modified>
</cp:coreProperties>
</file>